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pecification" sheetId="1" r:id="rId1"/>
    <sheet name="CAT" sheetId="3" r:id="rId2"/>
    <sheet name="db" sheetId="2" state="hidden" r:id="rId3"/>
  </sheets>
  <definedNames>
    <definedName name="_xlnm._FilterDatabase" localSheetId="2" hidden="1">db!$A$1:$M$126</definedName>
    <definedName name="_xlnm._FilterDatabase" localSheetId="0" hidden="1">Specification!$A$3:$CH$46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B46" i="1" l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AB5" i="1"/>
  <c r="AA5" i="1"/>
  <c r="AB4" i="1"/>
  <c r="AA4" i="1"/>
  <c r="J117" i="2"/>
  <c r="J116" i="2"/>
  <c r="J115" i="2"/>
  <c r="J114" i="2"/>
  <c r="J107" i="2"/>
  <c r="J106" i="2"/>
  <c r="J105" i="2"/>
  <c r="J99" i="2"/>
  <c r="J98" i="2"/>
  <c r="J97" i="2"/>
  <c r="J84" i="2"/>
  <c r="J82" i="2"/>
  <c r="J81" i="2"/>
  <c r="J76" i="2"/>
  <c r="J74" i="2"/>
  <c r="J73" i="2"/>
  <c r="J72" i="2"/>
  <c r="J63" i="2"/>
  <c r="J62" i="2"/>
  <c r="J118" i="2"/>
  <c r="J108" i="2"/>
  <c r="J100" i="2"/>
  <c r="J92" i="2"/>
  <c r="J67" i="2"/>
  <c r="J47" i="2"/>
  <c r="J45" i="2"/>
  <c r="J29" i="2"/>
  <c r="J19" i="2"/>
  <c r="J7" i="2"/>
  <c r="J60" i="2"/>
  <c r="J58" i="2"/>
  <c r="J53" i="2"/>
  <c r="J50" i="2"/>
  <c r="J48" i="2"/>
  <c r="J44" i="2"/>
  <c r="J39" i="2"/>
  <c r="J37" i="2"/>
  <c r="J35" i="2"/>
  <c r="J34" i="2"/>
  <c r="J31" i="2"/>
  <c r="J28" i="2"/>
  <c r="J26" i="2"/>
  <c r="J25" i="2"/>
  <c r="J20" i="2"/>
  <c r="J17" i="2"/>
  <c r="J12" i="2"/>
  <c r="J126" i="2"/>
  <c r="J125" i="2"/>
  <c r="J124" i="2"/>
  <c r="J123" i="2"/>
  <c r="J122" i="2"/>
  <c r="J121" i="2"/>
  <c r="J120" i="2"/>
  <c r="J119" i="2"/>
  <c r="J113" i="2"/>
  <c r="J112" i="2"/>
  <c r="J111" i="2"/>
  <c r="J110" i="2"/>
  <c r="J109" i="2"/>
  <c r="J104" i="2"/>
  <c r="J103" i="2"/>
  <c r="J102" i="2"/>
  <c r="J101" i="2"/>
  <c r="J96" i="2"/>
  <c r="J95" i="2"/>
  <c r="J94" i="2"/>
  <c r="J93" i="2"/>
  <c r="J91" i="2"/>
  <c r="J90" i="2"/>
  <c r="J89" i="2"/>
  <c r="J88" i="2"/>
  <c r="J87" i="2"/>
  <c r="J86" i="2"/>
  <c r="J85" i="2"/>
  <c r="J83" i="2"/>
  <c r="J80" i="2"/>
  <c r="J79" i="2"/>
  <c r="J78" i="2"/>
  <c r="J77" i="2"/>
  <c r="J75" i="2"/>
  <c r="J71" i="2"/>
  <c r="J70" i="2"/>
  <c r="J69" i="2"/>
  <c r="J68" i="2"/>
  <c r="J66" i="2"/>
  <c r="J65" i="2"/>
  <c r="J64" i="2"/>
  <c r="J42" i="2"/>
  <c r="J10" i="2"/>
  <c r="J14" i="2"/>
  <c r="J5" i="2"/>
  <c r="J6" i="2"/>
  <c r="J18" i="2"/>
  <c r="J22" i="2"/>
  <c r="J30" i="2"/>
  <c r="J43" i="2"/>
  <c r="J23" i="2"/>
  <c r="J52" i="2"/>
  <c r="J11" i="2"/>
  <c r="J15" i="2"/>
  <c r="J27" i="2"/>
  <c r="J51" i="2"/>
  <c r="J55" i="2"/>
  <c r="J59" i="2"/>
  <c r="J9" i="2"/>
  <c r="J36" i="2"/>
  <c r="J56" i="2"/>
  <c r="J4" i="2"/>
  <c r="J40" i="2"/>
  <c r="J33" i="2"/>
  <c r="J61" i="2"/>
  <c r="J8" i="2"/>
  <c r="J16" i="2"/>
  <c r="J24" i="2"/>
  <c r="J32" i="2"/>
  <c r="J41" i="2"/>
  <c r="J49" i="2"/>
  <c r="J57" i="2"/>
  <c r="J3" i="2"/>
  <c r="J13" i="2"/>
  <c r="J21" i="2"/>
  <c r="J38" i="2"/>
  <c r="J46" i="2"/>
  <c r="J54" i="2"/>
  <c r="J2" i="2"/>
  <c r="AB2" i="1"/>
</calcChain>
</file>

<file path=xl/sharedStrings.xml><?xml version="1.0" encoding="utf-8"?>
<sst xmlns="http://schemas.openxmlformats.org/spreadsheetml/2006/main" count="1676" uniqueCount="692">
  <si>
    <t>SEASON</t>
  </si>
  <si>
    <t>YEAR OF COLLECTION</t>
  </si>
  <si>
    <t>ARTICLE</t>
  </si>
  <si>
    <t>IMAGE 1</t>
  </si>
  <si>
    <t>IMAGE 2</t>
  </si>
  <si>
    <t>IMAGE 3</t>
  </si>
  <si>
    <t>IMAGES MATCH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</si>
  <si>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</si>
  <si>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</si>
  <si>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</si>
  <si>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</si>
  <si>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</si>
  <si>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</si>
  <si>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</si>
  <si>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</si>
  <si>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</si>
  <si>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</si>
  <si>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</si>
  <si>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</si>
  <si>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</si>
  <si>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</si>
  <si>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</si>
  <si>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</si>
  <si>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</si>
  <si>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</si>
  <si>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XS</t>
  </si>
  <si>
    <t>S</t>
  </si>
  <si>
    <t>M</t>
  </si>
  <si>
    <t>L</t>
  </si>
  <si>
    <t>XL</t>
  </si>
  <si>
    <t>6/8</t>
  </si>
  <si>
    <t>8/10</t>
  </si>
  <si>
    <t>10/12</t>
  </si>
  <si>
    <t>12/14</t>
  </si>
  <si>
    <t>14/16</t>
  </si>
  <si>
    <t>27/30</t>
  </si>
  <si>
    <t>31/34</t>
  </si>
  <si>
    <t>35/38</t>
  </si>
  <si>
    <t>35-38</t>
  </si>
  <si>
    <t>39/42</t>
  </si>
  <si>
    <t>39-42</t>
  </si>
  <si>
    <t>43/46</t>
  </si>
  <si>
    <t>43-46</t>
  </si>
  <si>
    <t>SS 2025</t>
  </si>
  <si>
    <t>SS</t>
  </si>
  <si>
    <t>2025</t>
  </si>
  <si>
    <t>YES</t>
  </si>
  <si>
    <t>U20056KK001</t>
  </si>
  <si>
    <t>KK001</t>
  </si>
  <si>
    <t>ADULT</t>
  </si>
  <si>
    <t>MALE</t>
  </si>
  <si>
    <t>CHAMPION</t>
  </si>
  <si>
    <t>BANGLADESH</t>
  </si>
  <si>
    <t>SS 2023</t>
  </si>
  <si>
    <t>2023</t>
  </si>
  <si>
    <t>NO</t>
  </si>
  <si>
    <t>U20106RS066</t>
  </si>
  <si>
    <t>TURKEY</t>
  </si>
  <si>
    <t>NO INFO</t>
  </si>
  <si>
    <t>BOXERS</t>
  </si>
  <si>
    <t>96% COTTON 4% ELASTANE</t>
  </si>
  <si>
    <t>Y08QXC1B0</t>
  </si>
  <si>
    <t>Y08QXC1B09NB</t>
  </si>
  <si>
    <t>9NB</t>
  </si>
  <si>
    <t>NAVY PRINTED</t>
  </si>
  <si>
    <t>BOXER MUW ROCHESTER</t>
  </si>
  <si>
    <t>VIETNAM</t>
  </si>
  <si>
    <t>Y0AAXC1A0</t>
  </si>
  <si>
    <t>Y0AAXC1A03AM</t>
  </si>
  <si>
    <t>3AM</t>
  </si>
  <si>
    <t>BLACK</t>
  </si>
  <si>
    <t>MAN LOWER PART-CHAMPION PERFORMANCE-LO BO C PE C AI</t>
  </si>
  <si>
    <t>85% POLYAMIDE 15% ELASTANE</t>
  </si>
  <si>
    <t>YA9BGC1A0</t>
  </si>
  <si>
    <t>YA9BGC1A08VV</t>
  </si>
  <si>
    <t>8VV</t>
  </si>
  <si>
    <t>BLACK PRINTED</t>
  </si>
  <si>
    <t>MAN LOWER PART-CHAMPION PREMIUM-LG BO CH PREMIUM</t>
  </si>
  <si>
    <t>87% POLYESTER 13% ELASTANE</t>
  </si>
  <si>
    <t>CHINA</t>
  </si>
  <si>
    <t>Y0BG5E3A0</t>
  </si>
  <si>
    <t>Y0BG5E3A0AEZ</t>
  </si>
  <si>
    <t>AEZ</t>
  </si>
  <si>
    <t>BLUE</t>
  </si>
  <si>
    <t>BOXERS 3 PACK</t>
  </si>
  <si>
    <t>MAN LOWER PART-CHAMPION LEGACY-BO CH LG PL P N B</t>
  </si>
  <si>
    <t>S08L2</t>
  </si>
  <si>
    <t>S08L2BLK</t>
  </si>
  <si>
    <t>BLK</t>
  </si>
  <si>
    <t>SLIPS</t>
  </si>
  <si>
    <t>SPORT BRA</t>
  </si>
  <si>
    <t>SHOCK ABSORBER</t>
  </si>
  <si>
    <t>78% POLYAMIDE 22% ELASTANE</t>
  </si>
  <si>
    <t>FEMALE</t>
  </si>
  <si>
    <t>INDONESIA</t>
  </si>
  <si>
    <t>Y0AB1C2A0</t>
  </si>
  <si>
    <t>Y0AB1C2A09NK</t>
  </si>
  <si>
    <t>9NK</t>
  </si>
  <si>
    <t>BLACK/RED SCARLET</t>
  </si>
  <si>
    <t>SLIPS 2 PACK</t>
  </si>
  <si>
    <t>WOMAN LOWER PART-CHAMPION-BR CHAM CLAS X2</t>
  </si>
  <si>
    <t>U10048VS022</t>
  </si>
  <si>
    <t>SOCKS 2 PACK</t>
  </si>
  <si>
    <t>U14736</t>
  </si>
  <si>
    <t>U14736PS071</t>
  </si>
  <si>
    <t>PS071</t>
  </si>
  <si>
    <t>PWP/WHT</t>
  </si>
  <si>
    <t>2PK SHORT CRE</t>
  </si>
  <si>
    <t>65% COTTON 33% POLYESTER 2% ELASTAN</t>
  </si>
  <si>
    <t>PAKISTAN</t>
  </si>
  <si>
    <t>FW 2024</t>
  </si>
  <si>
    <t>FW</t>
  </si>
  <si>
    <t>2024</t>
  </si>
  <si>
    <t>U10068</t>
  </si>
  <si>
    <t>U10068WW006</t>
  </si>
  <si>
    <t>WW006</t>
  </si>
  <si>
    <t>WHT/LCR/LLU/WH</t>
  </si>
  <si>
    <t>SOCKS 4 PACK</t>
  </si>
  <si>
    <t>4PK SHORT CRE</t>
  </si>
  <si>
    <t>69% COTTON 29% POLYESTER 2% ELASTAN</t>
  </si>
  <si>
    <t>Y0ABHM1B0</t>
  </si>
  <si>
    <t>Y0ABHM1B09NR</t>
  </si>
  <si>
    <t>9NR</t>
  </si>
  <si>
    <t>WHITE/RED</t>
  </si>
  <si>
    <t>SOCKS</t>
  </si>
  <si>
    <t>SOCKS-CHAMPION ROCHESTER-CR SO CH ROC OR</t>
  </si>
  <si>
    <t>62% COTTON 21% POLYAMIDE 13% POLYESTER 4% ELASTANE</t>
  </si>
  <si>
    <t>UNISEX</t>
  </si>
  <si>
    <t>FW 2023</t>
  </si>
  <si>
    <t>U24561</t>
  </si>
  <si>
    <t>U24561EM010</t>
  </si>
  <si>
    <t>2PK FOOTIE SO</t>
  </si>
  <si>
    <t>2PK FOOTIE SO | CHAMPION INNERWEAR</t>
  </si>
  <si>
    <t>74% COTTON 21% POLYESTER 3% POLYAMID 2% ELASTAN</t>
  </si>
  <si>
    <t>U24561WW001</t>
  </si>
  <si>
    <t>WW001</t>
  </si>
  <si>
    <t>WHT/WHT</t>
  </si>
  <si>
    <t>FW 2022</t>
  </si>
  <si>
    <t>2022</t>
  </si>
  <si>
    <t>U20041</t>
  </si>
  <si>
    <t>U20041WW006</t>
  </si>
  <si>
    <t>WHITE/NNY/OXGM</t>
  </si>
  <si>
    <t>SOCKS 3 PACK</t>
  </si>
  <si>
    <t>3PK CREW SOCK</t>
  </si>
  <si>
    <t>SOCKS KNIT</t>
  </si>
  <si>
    <t>71% COTTON 27% POLYESTER 2% ELASTAN</t>
  </si>
  <si>
    <t>U24558GS030</t>
  </si>
  <si>
    <t>70% COTTON 28% POLYESTER 2% ELASTAN</t>
  </si>
  <si>
    <t>U24559</t>
  </si>
  <si>
    <t>U24559WW001</t>
  </si>
  <si>
    <t>WHITE/WHITE/WHITE</t>
  </si>
  <si>
    <t>3PK QUARTER S</t>
  </si>
  <si>
    <t>3PK QUARTER S | CHAMPION INNERWEAR</t>
  </si>
  <si>
    <t>68% COTTON 30% POLYESTER 2% ELASTAN</t>
  </si>
  <si>
    <t>U24560BS501</t>
  </si>
  <si>
    <t>BS501</t>
  </si>
  <si>
    <t>NNY/WHITE/CCOM</t>
  </si>
  <si>
    <t>3PK SNEAKER S</t>
  </si>
  <si>
    <t>SOCKS KNIT - 70CO 28PL 2EA</t>
  </si>
  <si>
    <t>U30028</t>
  </si>
  <si>
    <t>U30028WW001</t>
  </si>
  <si>
    <t>WHITE/WHITE/WHITE/WH</t>
  </si>
  <si>
    <t>SOCKS 5 PACK</t>
  </si>
  <si>
    <t>5PK SNEAKER S</t>
  </si>
  <si>
    <t>73% COTTON 24% POLYESTER 2% POLYAMID 1% ELASTAN</t>
  </si>
  <si>
    <t>U20008</t>
  </si>
  <si>
    <t>U20008WW001</t>
  </si>
  <si>
    <t>WHT/WHT/WHT/WH</t>
  </si>
  <si>
    <t>SOCKS 6 PACK</t>
  </si>
  <si>
    <t>6PK FOOTIE SO</t>
  </si>
  <si>
    <t>6PK FOOTIE SO | CHAMPION INNERWEAR</t>
  </si>
  <si>
    <t>Y0ABVM1A0</t>
  </si>
  <si>
    <t>Y0ABVM1A00RL</t>
  </si>
  <si>
    <t>0RL</t>
  </si>
  <si>
    <t>WHITE</t>
  </si>
  <si>
    <t>SOCKS-CHAMPION ROCHESTER-AN SO CH RO REV</t>
  </si>
  <si>
    <t>77% COTTON 21% POLYESTER 2% ELASTANE</t>
  </si>
  <si>
    <t>Y0ABWM1B0</t>
  </si>
  <si>
    <t>Y0ABWM1B09NW</t>
  </si>
  <si>
    <t>9NW</t>
  </si>
  <si>
    <t>YELLOW STRIPES</t>
  </si>
  <si>
    <t>SOCKS-CHAMPION ROCHESTER-AN SO C R OL SC</t>
  </si>
  <si>
    <t>82% POLYESTER 9% COTTON 5% POLYAMIDE 2% ELASTANE 2% ELASTANE</t>
  </si>
  <si>
    <t>SS 2022</t>
  </si>
  <si>
    <t>805607</t>
  </si>
  <si>
    <t>805607WW001</t>
  </si>
  <si>
    <t>WHITE/NBK</t>
  </si>
  <si>
    <t>2PP SHORT SOC</t>
  </si>
  <si>
    <t>98% POLYESTER 2% ELASTAN</t>
  </si>
  <si>
    <t>U20099PS009</t>
  </si>
  <si>
    <t>U20100PS009</t>
  </si>
  <si>
    <t>U24558PS133</t>
  </si>
  <si>
    <t>U24559EM006</t>
  </si>
  <si>
    <t>EM006</t>
  </si>
  <si>
    <t>OXGM/WHT/NBK</t>
  </si>
  <si>
    <t>U24559PS133</t>
  </si>
  <si>
    <t>U24560RS010</t>
  </si>
  <si>
    <t>U34576</t>
  </si>
  <si>
    <t>U34576BS501</t>
  </si>
  <si>
    <t>U34577</t>
  </si>
  <si>
    <t>U34577BS501</t>
  </si>
  <si>
    <t>U30028BS501</t>
  </si>
  <si>
    <t>NNY/NNY/NNNY/N</t>
  </si>
  <si>
    <t>U20005</t>
  </si>
  <si>
    <t>U20005BS517</t>
  </si>
  <si>
    <t>6PK CREW SOCK</t>
  </si>
  <si>
    <t>U20005WW001</t>
  </si>
  <si>
    <t>U20008KK001</t>
  </si>
  <si>
    <t>NBK/NBK/NBK/NB</t>
  </si>
  <si>
    <t>Y0ABVM1B0</t>
  </si>
  <si>
    <t>Y0ABVM1B0742</t>
  </si>
  <si>
    <t>742</t>
  </si>
  <si>
    <t>GREY</t>
  </si>
  <si>
    <t>U24561KK001</t>
  </si>
  <si>
    <t>NBK/NBK</t>
  </si>
  <si>
    <t>Y0BGLM2A0</t>
  </si>
  <si>
    <t>Y0BGLM2A0A4R</t>
  </si>
  <si>
    <t>A4R</t>
  </si>
  <si>
    <t>NAVY</t>
  </si>
  <si>
    <t>SOCKS-CHAMPION PERFORMANCE-ANK SO CH PF TRAI</t>
  </si>
  <si>
    <t>97% POLYAMID 3% ELASTAN</t>
  </si>
  <si>
    <t>U24560KK001</t>
  </si>
  <si>
    <t>U30027RS054</t>
  </si>
  <si>
    <t>Y082DM3C0</t>
  </si>
  <si>
    <t>Y082DM3C08LZ</t>
  </si>
  <si>
    <t>8LZ</t>
  </si>
  <si>
    <t>U20006</t>
  </si>
  <si>
    <t>U20006EM006</t>
  </si>
  <si>
    <t>OXGM/OXGM/WHT/</t>
  </si>
  <si>
    <t>6PK QUARTER S</t>
  </si>
  <si>
    <t>Y081YM6A0</t>
  </si>
  <si>
    <t>Y081YM6A08LV</t>
  </si>
  <si>
    <t>8LV</t>
  </si>
  <si>
    <t>U20070GS556</t>
  </si>
  <si>
    <t>Y0BGFM2A0</t>
  </si>
  <si>
    <t>Y0BGFM2A0A4E</t>
  </si>
  <si>
    <t>A4E</t>
  </si>
  <si>
    <t>RED/NAY</t>
  </si>
  <si>
    <t>BRIEFS 2 PACK</t>
  </si>
  <si>
    <t>MAN LOWER PART-KIDS CHAMPION LEGACY-BR KIDS CH LG PLN</t>
  </si>
  <si>
    <t>KIDS</t>
  </si>
  <si>
    <t>Y0BGFM2A09NY</t>
  </si>
  <si>
    <t>9NY</t>
  </si>
  <si>
    <t>U20042</t>
  </si>
  <si>
    <t>U20042WW001</t>
  </si>
  <si>
    <t>ACCESSORIES</t>
  </si>
  <si>
    <t>BOXER</t>
  </si>
  <si>
    <t>92% POLYAMIDE 7% ELASTANE 1% POLYESTER</t>
  </si>
  <si>
    <t>U20042KK001</t>
  </si>
  <si>
    <t>U20042ES513</t>
  </si>
  <si>
    <t>ES513</t>
  </si>
  <si>
    <t>Y0BGQM2A0</t>
  </si>
  <si>
    <t>Y0BGQM2A0A4V</t>
  </si>
  <si>
    <t>A4V</t>
  </si>
  <si>
    <t>WHITE/LIGHT MULTICOLOR PRINT</t>
  </si>
  <si>
    <t>SOCKS-KIDS CHAMPION LEGACY-CS KIDS LG FA M P</t>
  </si>
  <si>
    <t>75% COTTON 15% POLYESTER 8% POLYAMIDE 2% ELASTANE</t>
  </si>
  <si>
    <t>Y0BGNM3A0</t>
  </si>
  <si>
    <t>Y0BGNM3A0A4U</t>
  </si>
  <si>
    <t>A4U</t>
  </si>
  <si>
    <t>WHITE/NAVY/RED</t>
  </si>
  <si>
    <t>SOCKS-KIDS CHAMPION LEGACY-CS KID CH LG NOS</t>
  </si>
  <si>
    <t>78% COTTON 13% POLYESTER 7% POLYAMIDE 2% ELASTANE</t>
  </si>
  <si>
    <t>Y0BGOM3A0</t>
  </si>
  <si>
    <t>Y0BGOM3A00RL</t>
  </si>
  <si>
    <t>SOCKS-KIDS CHAMPION LEGACY-AS KIDS CH LEG NO</t>
  </si>
  <si>
    <t>57% COTTON 33% POLYESTER 6% POLYAMIDE 4% ELASTANE</t>
  </si>
  <si>
    <t>Y0BGOM3A0A4U</t>
  </si>
  <si>
    <t>Y0BGPM3A0</t>
  </si>
  <si>
    <t>Y0BGPM3A00RL</t>
  </si>
  <si>
    <t>SOCKS-KIDS CHAMPION LEGACY-NS KIDS CH LEG NOS</t>
  </si>
  <si>
    <t>87% COTTON 7% POLYESTER 5% POLYAMIDE 1% ELASTANE</t>
  </si>
  <si>
    <t>Y0BGRM2A0</t>
  </si>
  <si>
    <t>Y0BGRM2A0A4V</t>
  </si>
  <si>
    <t>SOCKS-KIDS CHAMPION LEGACY-AS KID LG F ML P</t>
  </si>
  <si>
    <t>70% COTTON 18% POLYESTER 10% POLYAMIDE 2% ELASTANE</t>
  </si>
  <si>
    <t>Y0BGOM2A0</t>
  </si>
  <si>
    <t>Y0BGOM2A0A4S</t>
  </si>
  <si>
    <t>A4S</t>
  </si>
  <si>
    <t>YELLOW</t>
  </si>
  <si>
    <t>78% COTTON 33% POLYESTER 6% POLYAMIDE 4% ELASTANE</t>
  </si>
  <si>
    <t>Y0BGNM3A00RL</t>
  </si>
  <si>
    <t>Y0BGNM3A0A4T</t>
  </si>
  <si>
    <t>A4T</t>
  </si>
  <si>
    <t>WHITE - BLACK - NAVY</t>
  </si>
  <si>
    <t>Y0BGOM3A03AM</t>
  </si>
  <si>
    <t>Y0BGOM3A0A4T</t>
  </si>
  <si>
    <t>WHITE/BLUE/NAVY</t>
  </si>
  <si>
    <t>Y0BGNR6B0</t>
  </si>
  <si>
    <t>Y0BGNR6B00RL</t>
  </si>
  <si>
    <t>Product/Barcode</t>
  </si>
  <si>
    <t>Product Category</t>
  </si>
  <si>
    <t>Product/Internal Reference</t>
  </si>
  <si>
    <t>ID</t>
  </si>
  <si>
    <t>Full</t>
  </si>
  <si>
    <t>Price</t>
  </si>
  <si>
    <t>Product/Article</t>
  </si>
  <si>
    <t>Product/Color Code</t>
  </si>
  <si>
    <t>Product/Size</t>
  </si>
  <si>
    <t>REST</t>
  </si>
  <si>
    <t>LDI/Shelves</t>
  </si>
  <si>
    <t>LDI/Stock</t>
  </si>
  <si>
    <t>3610862456340</t>
  </si>
  <si>
    <t>All / Saleable / CLOTHING / UNDERWEAR / SOCKS</t>
  </si>
  <si>
    <t>Y0BGOM3A0A4U35/38</t>
  </si>
  <si>
    <t>__export__.product_product_1587963_26ae0e0a</t>
  </si>
  <si>
    <t>3610862456470</t>
  </si>
  <si>
    <t>Y0BGPM3A00RL35/38</t>
  </si>
  <si>
    <t>__export__.product_product_1587968_e91a1ada</t>
  </si>
  <si>
    <t>3610862164498</t>
  </si>
  <si>
    <t>Y0ABVM1A00RL35-38</t>
  </si>
  <si>
    <t>__export__.product_product_2150512_0452e16a</t>
  </si>
  <si>
    <t>3610862164528</t>
  </si>
  <si>
    <t>Y0ABVM1A00RL39-42</t>
  </si>
  <si>
    <t>__export__.product_product_2150513_1ad5c7d4</t>
  </si>
  <si>
    <t>3610862164900</t>
  </si>
  <si>
    <t>Y0ABHM1B09NR39-42</t>
  </si>
  <si>
    <t>__export__.product_product_1588238_4ccbb748</t>
  </si>
  <si>
    <t>3610862165044</t>
  </si>
  <si>
    <t>Y0ABWM1B09NW39-42</t>
  </si>
  <si>
    <t>__export__.product_product_1588241_654dc113</t>
  </si>
  <si>
    <t>3610862165075</t>
  </si>
  <si>
    <t>Y0ABWM1B09NW35-38</t>
  </si>
  <si>
    <t>__export__.product_product_1588067_ad304052</t>
  </si>
  <si>
    <t>3610862455824</t>
  </si>
  <si>
    <t>Y0BGNM3A0A4T31/34</t>
  </si>
  <si>
    <t>__export__.product_product_1587864_8ec10995</t>
  </si>
  <si>
    <t>3610862456043</t>
  </si>
  <si>
    <t>Y0BGOM3A00RL31/34</t>
  </si>
  <si>
    <t>__export__.product_product_1587868_e63219cc</t>
  </si>
  <si>
    <t>3610862456074</t>
  </si>
  <si>
    <t>Y0BGOM3A00RL35/38</t>
  </si>
  <si>
    <t>__export__.product_product_1587951_960073ca</t>
  </si>
  <si>
    <t>3610862456135</t>
  </si>
  <si>
    <t>Y0BGOM3A03AM31/34</t>
  </si>
  <si>
    <t>__export__.product_product_1587871_8101f500</t>
  </si>
  <si>
    <t>3610862458061</t>
  </si>
  <si>
    <t>Y0BGNR6B00RL35/38</t>
  </si>
  <si>
    <t>__export__.product_product_1587992_e8524a29</t>
  </si>
  <si>
    <t>3610862164870</t>
  </si>
  <si>
    <t>Y0ABHM1B09NR35-38</t>
  </si>
  <si>
    <t>__export__.product_product_1588063_41530f02</t>
  </si>
  <si>
    <t>3608851900011</t>
  </si>
  <si>
    <t>All / Saleable / CLOTHING / UNDERWEAR / SLIPS</t>
  </si>
  <si>
    <t>S08L2BLKXS</t>
  </si>
  <si>
    <t>__export__.product_product_2597750_147f962c</t>
  </si>
  <si>
    <t>3608851900042</t>
  </si>
  <si>
    <t>S08L2BLKS</t>
  </si>
  <si>
    <t>__export__.product_product_2597751_b4deae59</t>
  </si>
  <si>
    <t>3608851900073</t>
  </si>
  <si>
    <t>S08L2BLKM</t>
  </si>
  <si>
    <t>__export__.product_product_2597752_3a29ea24</t>
  </si>
  <si>
    <t>3608851900103</t>
  </si>
  <si>
    <t>S08L2BLKL</t>
  </si>
  <si>
    <t>__export__.product_product_2597753_9ef6c253</t>
  </si>
  <si>
    <t>3608851900134</t>
  </si>
  <si>
    <t>S08L2BLKXL</t>
  </si>
  <si>
    <t>__export__.product_product_2597754_b1f0ec00</t>
  </si>
  <si>
    <t>3610861585232</t>
  </si>
  <si>
    <t>Y081YM6A08LV39-42</t>
  </si>
  <si>
    <t>__export__.product_product_2150489_cc3e7f3b</t>
  </si>
  <si>
    <t>3610861601437</t>
  </si>
  <si>
    <t>Y082DM3C08LZL</t>
  </si>
  <si>
    <t>__export__.product_product_1588192_e594cd58</t>
  </si>
  <si>
    <t>3610861919679</t>
  </si>
  <si>
    <t>All / Saleable / CLOTHING / UNDERWEAR / BOXERS</t>
  </si>
  <si>
    <t>YA9BGC1A08VVL</t>
  </si>
  <si>
    <t>__export__.product_product_1588741_3792f631</t>
  </si>
  <si>
    <t>3610862111584</t>
  </si>
  <si>
    <t>Y08QXC1B09NBM</t>
  </si>
  <si>
    <t>__export__.product_product_2153546_c19cf9ff</t>
  </si>
  <si>
    <t>3610862164641</t>
  </si>
  <si>
    <t>Y0ABVM1B074243-46</t>
  </si>
  <si>
    <t>__export__.product_product_1588518_75841819</t>
  </si>
  <si>
    <t>3610862164931</t>
  </si>
  <si>
    <t>Y0ABHM1B09NR43-46</t>
  </si>
  <si>
    <t>__export__.product_product_1588524_7f8706bb</t>
  </si>
  <si>
    <t>3610862165976</t>
  </si>
  <si>
    <t>Y0AAXC1A03AMS</t>
  </si>
  <si>
    <t>__export__.product_product_1588392_c57e36d9</t>
  </si>
  <si>
    <t>3610862168168</t>
  </si>
  <si>
    <t>Y0AB1C2A09NKXS</t>
  </si>
  <si>
    <t>__export__.product_product_1589274_5d7cd244</t>
  </si>
  <si>
    <t>3610862449441</t>
  </si>
  <si>
    <t>All / Saleable / CLOTHING / UNDERWEAR / T-SHIRTS AND BRIEFS</t>
  </si>
  <si>
    <t>Y0BGFM2A09NY8/10</t>
  </si>
  <si>
    <t>__export__.product_product_1589005_cd790ba4</t>
  </si>
  <si>
    <t>3610862449472</t>
  </si>
  <si>
    <t>Y0BGFM2A09NY10/12</t>
  </si>
  <si>
    <t>__export__.product_product_1587740_ed16c989</t>
  </si>
  <si>
    <t>3610862449564</t>
  </si>
  <si>
    <t>Y0BGFM2A0A4E6/8</t>
  </si>
  <si>
    <t>__export__.product_product_1588814_5ef2ac10</t>
  </si>
  <si>
    <t>3610862449595</t>
  </si>
  <si>
    <t>Y0BGFM2A0A4E8/10</t>
  </si>
  <si>
    <t>__export__.product_product_1589007_14bf7050</t>
  </si>
  <si>
    <t>3610862449625</t>
  </si>
  <si>
    <t>Y0BGFM2A0A4E10/12</t>
  </si>
  <si>
    <t>__export__.product_product_1587743_a6bad233</t>
  </si>
  <si>
    <t>3610862449656</t>
  </si>
  <si>
    <t>Y0BGFM2A0A4E12/14</t>
  </si>
  <si>
    <t>__export__.product_product_1587758_c14e064b</t>
  </si>
  <si>
    <t>3610862449687</t>
  </si>
  <si>
    <t>Y0BGFM2A0A4E14/16</t>
  </si>
  <si>
    <t>__export__.product_product_1587774_ae7a8de2</t>
  </si>
  <si>
    <t>3610862453844</t>
  </si>
  <si>
    <t>Y0BGLM2A0A4R39-42</t>
  </si>
  <si>
    <t>__export__.product_product_1588300_1bb55758</t>
  </si>
  <si>
    <t>3610862455473</t>
  </si>
  <si>
    <t>Y0BGOM2A0A4S35/38</t>
  </si>
  <si>
    <t>__export__.product_product_1587931_f35fb89a</t>
  </si>
  <si>
    <t>3610862455619</t>
  </si>
  <si>
    <t>Y0BGNM3A00RL27/30</t>
  </si>
  <si>
    <t>__export__.product_product_1587780_0279598c</t>
  </si>
  <si>
    <t>3610862455886</t>
  </si>
  <si>
    <t>Y0BGNM3A0A4U27/30</t>
  </si>
  <si>
    <t>__export__.product_product_1587786_f4f2327a</t>
  </si>
  <si>
    <t>3610862455916</t>
  </si>
  <si>
    <t>Y0BGNM3A0A4U31/34</t>
  </si>
  <si>
    <t>__export__.product_product_1587866_e6b308e3</t>
  </si>
  <si>
    <t>3610862455947</t>
  </si>
  <si>
    <t>Y0BGNM3A0A4U35/38</t>
  </si>
  <si>
    <t>__export__.product_product_1587946_3e4a66f7</t>
  </si>
  <si>
    <t>3610862456012</t>
  </si>
  <si>
    <t>Y0BGOM3A00RL27/30</t>
  </si>
  <si>
    <t>__export__.product_product_1587788_8be5a106</t>
  </si>
  <si>
    <t>3610862456227</t>
  </si>
  <si>
    <t>Y0BGOM3A0A4T31/34</t>
  </si>
  <si>
    <t>__export__.product_product_1587873_3617a971</t>
  </si>
  <si>
    <t>3610862456289</t>
  </si>
  <si>
    <t>Y0BGOM3A0A4U27/30</t>
  </si>
  <si>
    <t>__export__.product_product_1587794_b6321830</t>
  </si>
  <si>
    <t>3610862456319</t>
  </si>
  <si>
    <t>Y0BGOM3A0A4U31/34</t>
  </si>
  <si>
    <t>__export__.product_product_1587875_a919a2bd</t>
  </si>
  <si>
    <t>3610862456418</t>
  </si>
  <si>
    <t>Y0BGPM3A00RL27/30</t>
  </si>
  <si>
    <t>__export__.product_product_1587796_4fa929a1</t>
  </si>
  <si>
    <t>3610862456449</t>
  </si>
  <si>
    <t>Y0BGPM3A00RL31/34</t>
  </si>
  <si>
    <t>__export__.product_product_1587877_063832fb</t>
  </si>
  <si>
    <t>3610862456616</t>
  </si>
  <si>
    <t>Y0BGQM2A0A4V27/30</t>
  </si>
  <si>
    <t>__export__.product_product_1587799_9759b6b0</t>
  </si>
  <si>
    <t>3610862456647</t>
  </si>
  <si>
    <t>Y0BGQM2A0A4V31/34</t>
  </si>
  <si>
    <t>__export__.product_product_1587882_878fdc77</t>
  </si>
  <si>
    <t>3610862456678</t>
  </si>
  <si>
    <t>Y0BGQM2A0A4V35/38</t>
  </si>
  <si>
    <t>__export__.product_product_1587973_0b8a6045</t>
  </si>
  <si>
    <t>3610862456845</t>
  </si>
  <si>
    <t>Y0BGRM2A0A4V31/34</t>
  </si>
  <si>
    <t>__export__.product_product_1587886_5cb15c9f</t>
  </si>
  <si>
    <t>3610862456876</t>
  </si>
  <si>
    <t>Y0BGRM2A0A4V35/38</t>
  </si>
  <si>
    <t>__export__.product_product_1587977_67bb405d</t>
  </si>
  <si>
    <t>3610862672965</t>
  </si>
  <si>
    <t>Y0BG5E3A0AEZS</t>
  </si>
  <si>
    <t>__export__.product_product_1588449_37d4fcb1</t>
  </si>
  <si>
    <t>8054112518160</t>
  </si>
  <si>
    <t>U20042KK001L</t>
  </si>
  <si>
    <t>__export__.product_product_2810963_1ce019e4</t>
  </si>
  <si>
    <t>8054112518177</t>
  </si>
  <si>
    <t>U20042ES513L</t>
  </si>
  <si>
    <t>__export__.product_product_2810964_ba788688</t>
  </si>
  <si>
    <t>8054112518184</t>
  </si>
  <si>
    <t>U20042WW001L</t>
  </si>
  <si>
    <t>__export__.product_product_2810965_a1476d0d</t>
  </si>
  <si>
    <t>8054112518191</t>
  </si>
  <si>
    <t>U20042KK001M</t>
  </si>
  <si>
    <t>__export__.product_product_2810966_1d87d198</t>
  </si>
  <si>
    <t>8054112518214</t>
  </si>
  <si>
    <t>U20042WW001M</t>
  </si>
  <si>
    <t>__export__.product_product_2810968_7ea849e4</t>
  </si>
  <si>
    <t>8054112518245</t>
  </si>
  <si>
    <t>U20042WW001S</t>
  </si>
  <si>
    <t>__export__.product_product_2810971_2e080484</t>
  </si>
  <si>
    <t>8054112518252</t>
  </si>
  <si>
    <t>U20042KK001XL</t>
  </si>
  <si>
    <t>__export__.product_product_2810972_98b5c899</t>
  </si>
  <si>
    <t>8054112518269</t>
  </si>
  <si>
    <t>U20042ES513XL</t>
  </si>
  <si>
    <t>__export__.product_product_2810973_39bcbba1</t>
  </si>
  <si>
    <t>8054112518276</t>
  </si>
  <si>
    <t>U20042WW001XL</t>
  </si>
  <si>
    <t>__export__.product_product_2810974_dc871325</t>
  </si>
  <si>
    <t>8054112301380</t>
  </si>
  <si>
    <t>805607WW00135/38</t>
  </si>
  <si>
    <t>__export__.product_product_4638280_570fbc2f</t>
  </si>
  <si>
    <t>8054112301403</t>
  </si>
  <si>
    <t>805607WW00139/42</t>
  </si>
  <si>
    <t>__export__.product_product_2810729_7e0330ef</t>
  </si>
  <si>
    <t>8054112304350</t>
  </si>
  <si>
    <t>U24561EM01035/38</t>
  </si>
  <si>
    <t>__export__.product_product_4642633_0c195623</t>
  </si>
  <si>
    <t>8054112304374</t>
  </si>
  <si>
    <t>U24561WW00135/38</t>
  </si>
  <si>
    <t>__export__.product_product_4642634_22f2f8ca</t>
  </si>
  <si>
    <t>8054112304381</t>
  </si>
  <si>
    <t>U24561EM01039/42</t>
  </si>
  <si>
    <t>__export__.product_product_4642635_9ea99263</t>
  </si>
  <si>
    <t>8054112304398</t>
  </si>
  <si>
    <t>U24561KK00139/42</t>
  </si>
  <si>
    <t>__export__.product_product_4642636_6e7d54c7</t>
  </si>
  <si>
    <t>8054112304404</t>
  </si>
  <si>
    <t>U24561WW00139/42</t>
  </si>
  <si>
    <t>__export__.product_product_4642637_40abe693</t>
  </si>
  <si>
    <t>8054112304411</t>
  </si>
  <si>
    <t>U24561EM01043/46</t>
  </si>
  <si>
    <t>__export__.product_product_4642638_d42f49bc</t>
  </si>
  <si>
    <t>8054112304435</t>
  </si>
  <si>
    <t>U24561WW00143/46</t>
  </si>
  <si>
    <t>__export__.product_product_4642639_6305f576</t>
  </si>
  <si>
    <t>8054112325676</t>
  </si>
  <si>
    <t>U34576BS50127/30</t>
  </si>
  <si>
    <t>__export__.product_product_4638273_f56bf8e7</t>
  </si>
  <si>
    <t>8054112325683</t>
  </si>
  <si>
    <t>U34576BS50131/34</t>
  </si>
  <si>
    <t>__export__.product_product_4638277_ff2c276c</t>
  </si>
  <si>
    <t>8054112325690</t>
  </si>
  <si>
    <t>U34577BS50127/30</t>
  </si>
  <si>
    <t>__export__.product_product_4638289_075f14b9</t>
  </si>
  <si>
    <t>8054112325706</t>
  </si>
  <si>
    <t>U34577BS50131/34</t>
  </si>
  <si>
    <t>__export__.product_product_4638290_bca88211</t>
  </si>
  <si>
    <t>8058132066229</t>
  </si>
  <si>
    <t>U10048VS02239/42</t>
  </si>
  <si>
    <t>__export__.product_product_4644278_694bf2df</t>
  </si>
  <si>
    <t>8058132066656</t>
  </si>
  <si>
    <t>U14736PS07139/42</t>
  </si>
  <si>
    <t>__export__.product_product_4643827_9fe889f1</t>
  </si>
  <si>
    <t>8058132068964</t>
  </si>
  <si>
    <t>U30027RS05431/34</t>
  </si>
  <si>
    <t>__export__.product_product_4644288_da4cbd20</t>
  </si>
  <si>
    <t>8054112304046</t>
  </si>
  <si>
    <t>U24559WW00135/38</t>
  </si>
  <si>
    <t>__export__.product_product_4638281_7ca921ec</t>
  </si>
  <si>
    <t>8054112304060</t>
  </si>
  <si>
    <t>U24559EM00639/42</t>
  </si>
  <si>
    <t>__export__.product_product_4638283_912fe819</t>
  </si>
  <si>
    <t>8054112304107</t>
  </si>
  <si>
    <t>U24559WW00139/42</t>
  </si>
  <si>
    <t>__export__.product_product_4638285_41577de9</t>
  </si>
  <si>
    <t>8054112304121</t>
  </si>
  <si>
    <t>U24559EM00643/46</t>
  </si>
  <si>
    <t>__export__.product_product_4638286_2c2b81dc</t>
  </si>
  <si>
    <t>8054112304169</t>
  </si>
  <si>
    <t>U24559WW00143/46</t>
  </si>
  <si>
    <t>__export__.product_product_4638288_041e0cf4</t>
  </si>
  <si>
    <t>8054112304176</t>
  </si>
  <si>
    <t>U24560BS50135/38</t>
  </si>
  <si>
    <t>__export__.product_product_2616421_c01b2871</t>
  </si>
  <si>
    <t>8054112304206</t>
  </si>
  <si>
    <t>U24560KK00135/38</t>
  </si>
  <si>
    <t>__export__.product_product_4638292_74917815</t>
  </si>
  <si>
    <t>8054112304237</t>
  </si>
  <si>
    <t>U24560BS50139/42</t>
  </si>
  <si>
    <t>__export__.product_product_2616422_46f2301f</t>
  </si>
  <si>
    <t>8054112304299</t>
  </si>
  <si>
    <t>U24560BS50143/46</t>
  </si>
  <si>
    <t>__export__.product_product_2616423_59ac66b2</t>
  </si>
  <si>
    <t>8058132068193</t>
  </si>
  <si>
    <t>U24558GS03035/38</t>
  </si>
  <si>
    <t>__export__.product_product_4638291_21abdb8e</t>
  </si>
  <si>
    <t>8058132068209</t>
  </si>
  <si>
    <t>U24558PS13335/38</t>
  </si>
  <si>
    <t>__export__.product_product_4643230_19a28713</t>
  </si>
  <si>
    <t>8058132068223</t>
  </si>
  <si>
    <t>U24558GS03039/42</t>
  </si>
  <si>
    <t>__export__.product_product_4638294_2718c167</t>
  </si>
  <si>
    <t>8058132068230</t>
  </si>
  <si>
    <t>U24558PS13339/42</t>
  </si>
  <si>
    <t>__export__.product_product_4643231_7e01159f</t>
  </si>
  <si>
    <t>8058132068254</t>
  </si>
  <si>
    <t>U24558GS03043/46</t>
  </si>
  <si>
    <t>__export__.product_product_4638296_f95eed80</t>
  </si>
  <si>
    <t>8058132068322</t>
  </si>
  <si>
    <t>U24559PS13339/42</t>
  </si>
  <si>
    <t>__export__.product_product_4638284_d7c34477</t>
  </si>
  <si>
    <t>8058132068353</t>
  </si>
  <si>
    <t>U24559PS13343/46</t>
  </si>
  <si>
    <t>__export__.product_product_4638287_39bf59bf</t>
  </si>
  <si>
    <t>8058132068391</t>
  </si>
  <si>
    <t>U24560RS01035/38</t>
  </si>
  <si>
    <t>__export__.product_product_4638293_9509fe0f</t>
  </si>
  <si>
    <t>8058132068452</t>
  </si>
  <si>
    <t>U24560RS01043/46</t>
  </si>
  <si>
    <t>__export__.product_product_4638297_b10f7911</t>
  </si>
  <si>
    <t>8058132497719</t>
  </si>
  <si>
    <t>U20099PS00935/38</t>
  </si>
  <si>
    <t>__export__.product_product_4643326_5bfb9417</t>
  </si>
  <si>
    <t>8058132497801</t>
  </si>
  <si>
    <t>U20099PS00939/42</t>
  </si>
  <si>
    <t>__export__.product_product_4643327_fe4549e8</t>
  </si>
  <si>
    <t>8058132497986</t>
  </si>
  <si>
    <t>U20100PS00935/38</t>
  </si>
  <si>
    <t>__export__.product_product_4643328_867a7475</t>
  </si>
  <si>
    <t>8058132498075</t>
  </si>
  <si>
    <t>U20100PS00939/42</t>
  </si>
  <si>
    <t>__export__.product_product_4643329_359adc24</t>
  </si>
  <si>
    <t>8054112611519</t>
  </si>
  <si>
    <t>U20041WW00635/38</t>
  </si>
  <si>
    <t>__export__.product_product_3415025_7540388e</t>
  </si>
  <si>
    <t>8054112611564</t>
  </si>
  <si>
    <t>U20041WW00639/42</t>
  </si>
  <si>
    <t>__export__.product_product_3415026_977b0872</t>
  </si>
  <si>
    <t>8054112611595</t>
  </si>
  <si>
    <t>U20041WW00643/46</t>
  </si>
  <si>
    <t>__export__.product_product_3415027_c0d26be7</t>
  </si>
  <si>
    <t>8058132069008</t>
  </si>
  <si>
    <t>U30028WW00127/30</t>
  </si>
  <si>
    <t>__export__.product_product_4638275_2827848f</t>
  </si>
  <si>
    <t>8058132069022</t>
  </si>
  <si>
    <t>U30028BS50131/34</t>
  </si>
  <si>
    <t>__export__.product_product_4638276_18a935da</t>
  </si>
  <si>
    <t>8058132069046</t>
  </si>
  <si>
    <t>U30028WW00131/34</t>
  </si>
  <si>
    <t>__export__.product_product_4638278_82eed6c6</t>
  </si>
  <si>
    <t>8058132294240</t>
  </si>
  <si>
    <t>U30028WW00135/38</t>
  </si>
  <si>
    <t>__export__.product_product_4638282_d237091d</t>
  </si>
  <si>
    <t>8058132294257</t>
  </si>
  <si>
    <t>U30028BS50135/38</t>
  </si>
  <si>
    <t>__export__.product_product_4638279_f1c950f4</t>
  </si>
  <si>
    <t>8054112842326</t>
  </si>
  <si>
    <t>U20070GS55639/42</t>
  </si>
  <si>
    <t>__export__.product_product_3415040_05a96704</t>
  </si>
  <si>
    <t>8054112842333</t>
  </si>
  <si>
    <t>U20070GS55643/46</t>
  </si>
  <si>
    <t>__export__.product_product_3415041_5b955da6</t>
  </si>
  <si>
    <t>8058132294141</t>
  </si>
  <si>
    <t>U10068WW00639/42</t>
  </si>
  <si>
    <t>__export__.product_product_4644289_eb0b9be9</t>
  </si>
  <si>
    <t>8054112303056</t>
  </si>
  <si>
    <t>U20005BS51739/42</t>
  </si>
  <si>
    <t>__export__.product_product_4644292_621a37ac</t>
  </si>
  <si>
    <t>8054112303087</t>
  </si>
  <si>
    <t>U20005WW00139/42</t>
  </si>
  <si>
    <t>__export__.product_product_4644293_eb69d53b</t>
  </si>
  <si>
    <t>8054112303094</t>
  </si>
  <si>
    <t>U20005BS51743/46</t>
  </si>
  <si>
    <t>__export__.product_product_4644294_ec0d0132</t>
  </si>
  <si>
    <t>8054112303124</t>
  </si>
  <si>
    <t>U20005WW00143/46</t>
  </si>
  <si>
    <t>__export__.product_product_4644295_e01b2241</t>
  </si>
  <si>
    <t>8054112303186</t>
  </si>
  <si>
    <t>U20006EM00639/42</t>
  </si>
  <si>
    <t>__export__.product_product_4644296_37bbf904</t>
  </si>
  <si>
    <t>8054112303384</t>
  </si>
  <si>
    <t>U20008KK00135/38</t>
  </si>
  <si>
    <t>__export__.product_product_4642640_d7dd31d9</t>
  </si>
  <si>
    <t>8054112303391</t>
  </si>
  <si>
    <t>U20008WW00135/38</t>
  </si>
  <si>
    <t>__export__.product_product_4642641_0f593531</t>
  </si>
  <si>
    <t>8054112303421</t>
  </si>
  <si>
    <t>U20008WW00139/42</t>
  </si>
  <si>
    <t>__export__.product_product_4642642_8708b871</t>
  </si>
  <si>
    <t>8054112303445</t>
  </si>
  <si>
    <t>U20008KK00143/46</t>
  </si>
  <si>
    <t>__export__.product_product_4642643_11b2a6cb</t>
  </si>
  <si>
    <t>8054112303452</t>
  </si>
  <si>
    <t>U20008WW00143/46</t>
  </si>
  <si>
    <t>__export__.product_product_4642644_be3c46bf</t>
  </si>
  <si>
    <t>8058132067301</t>
  </si>
  <si>
    <t>U20056KK001L</t>
  </si>
  <si>
    <t>__export__.product_product_4644279_aaf358b8</t>
  </si>
  <si>
    <t>8058132067332</t>
  </si>
  <si>
    <t>U20056KK001M</t>
  </si>
  <si>
    <t>__export__.product_product_4644280_37e254b8</t>
  </si>
  <si>
    <t>8058132067363</t>
  </si>
  <si>
    <t>U20056KK001S</t>
  </si>
  <si>
    <t>__export__.product_product_4644281_38a896c3</t>
  </si>
  <si>
    <t>8058132067394</t>
  </si>
  <si>
    <t>U20056KK001XL</t>
  </si>
  <si>
    <t>__export__.product_product_4644282_0ead3810</t>
  </si>
  <si>
    <t>8058132294189</t>
  </si>
  <si>
    <t>U20106RS066L</t>
  </si>
  <si>
    <t>__export__.product_product_4637117_eb3b7309</t>
  </si>
  <si>
    <t>8058132294196</t>
  </si>
  <si>
    <t>U20106RS066M</t>
  </si>
  <si>
    <t>__export__.product_product_4637118_8b118ed5</t>
  </si>
  <si>
    <t>PACK</t>
  </si>
  <si>
    <t>1 Pack</t>
  </si>
  <si>
    <t>3 Pack</t>
  </si>
  <si>
    <t>2 Pack</t>
  </si>
  <si>
    <t>6 Pack</t>
  </si>
  <si>
    <t>4 pack</t>
  </si>
  <si>
    <t>5 pack</t>
  </si>
  <si>
    <t>6 pack</t>
  </si>
  <si>
    <t>Grand Total</t>
  </si>
  <si>
    <t>Sum of QTY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</si>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</sst>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</xdr:row>
      <xdr:rowOff>47625</xdr:rowOff>
    </xdr:from>
    <xdr:to>
      <xdr:col>4</xdr:col>
      <xdr:colOff>2286000</xdr:colOff>
      <xdr:row>3</xdr:row>
      <xdr:rowOff>2238375</xdr:rowOff>
    </xdr:to>
    <xdr:pic>
      <xdr:nvPicPr>
        <xdr:cNvPr id="1025" name="Picture 14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933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3</xdr:row>
      <xdr:rowOff>47625</xdr:rowOff>
    </xdr:from>
    <xdr:to>
      <xdr:col>5</xdr:col>
      <xdr:colOff>2286000</xdr:colOff>
      <xdr:row>3</xdr:row>
      <xdr:rowOff>2238375</xdr:rowOff>
    </xdr:to>
    <xdr:pic>
      <xdr:nvPicPr>
        <xdr:cNvPr id="1026" name="Picture 1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933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3</xdr:row>
      <xdr:rowOff>47625</xdr:rowOff>
    </xdr:from>
    <xdr:to>
      <xdr:col>6</xdr:col>
      <xdr:colOff>1905000</xdr:colOff>
      <xdr:row>3</xdr:row>
      <xdr:rowOff>2238375</xdr:rowOff>
    </xdr:to>
    <xdr:pic>
      <xdr:nvPicPr>
        <xdr:cNvPr id="1027" name="Picture 18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53225" y="933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</xdr:row>
      <xdr:rowOff>47625</xdr:rowOff>
    </xdr:from>
    <xdr:to>
      <xdr:col>4</xdr:col>
      <xdr:colOff>1905000</xdr:colOff>
      <xdr:row>4</xdr:row>
      <xdr:rowOff>2238375</xdr:rowOff>
    </xdr:to>
    <xdr:pic>
      <xdr:nvPicPr>
        <xdr:cNvPr id="1028" name="Picture 2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71675" y="3219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4</xdr:row>
      <xdr:rowOff>47625</xdr:rowOff>
    </xdr:from>
    <xdr:to>
      <xdr:col>5</xdr:col>
      <xdr:colOff>1905000</xdr:colOff>
      <xdr:row>4</xdr:row>
      <xdr:rowOff>2238375</xdr:rowOff>
    </xdr:to>
    <xdr:pic>
      <xdr:nvPicPr>
        <xdr:cNvPr id="1029" name="Picture 2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62450" y="3219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4</xdr:row>
      <xdr:rowOff>47625</xdr:rowOff>
    </xdr:from>
    <xdr:to>
      <xdr:col>6</xdr:col>
      <xdr:colOff>1905000</xdr:colOff>
      <xdr:row>4</xdr:row>
      <xdr:rowOff>2238375</xdr:rowOff>
    </xdr:to>
    <xdr:pic>
      <xdr:nvPicPr>
        <xdr:cNvPr id="1030" name="Picture 2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53225" y="3219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5</xdr:row>
      <xdr:rowOff>47625</xdr:rowOff>
    </xdr:from>
    <xdr:to>
      <xdr:col>4</xdr:col>
      <xdr:colOff>1905000</xdr:colOff>
      <xdr:row>5</xdr:row>
      <xdr:rowOff>2238375</xdr:rowOff>
    </xdr:to>
    <xdr:pic>
      <xdr:nvPicPr>
        <xdr:cNvPr id="1031" name="Picture 2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71675" y="5505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5</xdr:row>
      <xdr:rowOff>47625</xdr:rowOff>
    </xdr:from>
    <xdr:to>
      <xdr:col>5</xdr:col>
      <xdr:colOff>1905000</xdr:colOff>
      <xdr:row>5</xdr:row>
      <xdr:rowOff>2238375</xdr:rowOff>
    </xdr:to>
    <xdr:pic>
      <xdr:nvPicPr>
        <xdr:cNvPr id="1032" name="Picture 2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62450" y="5505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5</xdr:row>
      <xdr:rowOff>47625</xdr:rowOff>
    </xdr:from>
    <xdr:to>
      <xdr:col>6</xdr:col>
      <xdr:colOff>1905000</xdr:colOff>
      <xdr:row>5</xdr:row>
      <xdr:rowOff>2238375</xdr:rowOff>
    </xdr:to>
    <xdr:pic>
      <xdr:nvPicPr>
        <xdr:cNvPr id="1033" name="Picture 3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53225" y="5505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6</xdr:row>
      <xdr:rowOff>47625</xdr:rowOff>
    </xdr:from>
    <xdr:to>
      <xdr:col>4</xdr:col>
      <xdr:colOff>1905000</xdr:colOff>
      <xdr:row>6</xdr:row>
      <xdr:rowOff>2238375</xdr:rowOff>
    </xdr:to>
    <xdr:pic>
      <xdr:nvPicPr>
        <xdr:cNvPr id="1034" name="Picture 3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71675" y="7791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6</xdr:row>
      <xdr:rowOff>47625</xdr:rowOff>
    </xdr:from>
    <xdr:to>
      <xdr:col>5</xdr:col>
      <xdr:colOff>1905000</xdr:colOff>
      <xdr:row>6</xdr:row>
      <xdr:rowOff>2238375</xdr:rowOff>
    </xdr:to>
    <xdr:pic>
      <xdr:nvPicPr>
        <xdr:cNvPr id="1035" name="Picture 3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362450" y="7791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6</xdr:row>
      <xdr:rowOff>47625</xdr:rowOff>
    </xdr:from>
    <xdr:to>
      <xdr:col>6</xdr:col>
      <xdr:colOff>1905000</xdr:colOff>
      <xdr:row>6</xdr:row>
      <xdr:rowOff>2238375</xdr:rowOff>
    </xdr:to>
    <xdr:pic>
      <xdr:nvPicPr>
        <xdr:cNvPr id="1036" name="Picture 3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53225" y="7791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7</xdr:row>
      <xdr:rowOff>47625</xdr:rowOff>
    </xdr:from>
    <xdr:to>
      <xdr:col>4</xdr:col>
      <xdr:colOff>2000250</xdr:colOff>
      <xdr:row>7</xdr:row>
      <xdr:rowOff>2238375</xdr:rowOff>
    </xdr:to>
    <xdr:pic>
      <xdr:nvPicPr>
        <xdr:cNvPr id="1037" name="Picture 3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76425" y="10077450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390525</xdr:colOff>
      <xdr:row>7</xdr:row>
      <xdr:rowOff>47625</xdr:rowOff>
    </xdr:from>
    <xdr:to>
      <xdr:col>5</xdr:col>
      <xdr:colOff>2000250</xdr:colOff>
      <xdr:row>7</xdr:row>
      <xdr:rowOff>2238375</xdr:rowOff>
    </xdr:to>
    <xdr:pic>
      <xdr:nvPicPr>
        <xdr:cNvPr id="1038" name="Picture 40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67200" y="10077450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7</xdr:row>
      <xdr:rowOff>47625</xdr:rowOff>
    </xdr:from>
    <xdr:to>
      <xdr:col>6</xdr:col>
      <xdr:colOff>2000250</xdr:colOff>
      <xdr:row>7</xdr:row>
      <xdr:rowOff>2238375</xdr:rowOff>
    </xdr:to>
    <xdr:pic>
      <xdr:nvPicPr>
        <xdr:cNvPr id="1039" name="Picture 4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57975" y="10077450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8</xdr:row>
      <xdr:rowOff>47625</xdr:rowOff>
    </xdr:from>
    <xdr:to>
      <xdr:col>4</xdr:col>
      <xdr:colOff>1905000</xdr:colOff>
      <xdr:row>8</xdr:row>
      <xdr:rowOff>2238375</xdr:rowOff>
    </xdr:to>
    <xdr:pic>
      <xdr:nvPicPr>
        <xdr:cNvPr id="1040" name="Picture 44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71675" y="12363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8</xdr:row>
      <xdr:rowOff>47625</xdr:rowOff>
    </xdr:from>
    <xdr:to>
      <xdr:col>5</xdr:col>
      <xdr:colOff>1905000</xdr:colOff>
      <xdr:row>8</xdr:row>
      <xdr:rowOff>2238375</xdr:rowOff>
    </xdr:to>
    <xdr:pic>
      <xdr:nvPicPr>
        <xdr:cNvPr id="1041" name="Picture 4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62450" y="12363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8</xdr:row>
      <xdr:rowOff>47625</xdr:rowOff>
    </xdr:from>
    <xdr:to>
      <xdr:col>6</xdr:col>
      <xdr:colOff>1905000</xdr:colOff>
      <xdr:row>8</xdr:row>
      <xdr:rowOff>2238375</xdr:rowOff>
    </xdr:to>
    <xdr:pic>
      <xdr:nvPicPr>
        <xdr:cNvPr id="1042" name="Picture 4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53225" y="12363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9</xdr:row>
      <xdr:rowOff>47625</xdr:rowOff>
    </xdr:from>
    <xdr:to>
      <xdr:col>4</xdr:col>
      <xdr:colOff>1838325</xdr:colOff>
      <xdr:row>9</xdr:row>
      <xdr:rowOff>2238375</xdr:rowOff>
    </xdr:to>
    <xdr:pic>
      <xdr:nvPicPr>
        <xdr:cNvPr id="1043" name="Picture 5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38350" y="14649450"/>
          <a:ext cx="12858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11</xdr:row>
      <xdr:rowOff>47625</xdr:rowOff>
    </xdr:from>
    <xdr:to>
      <xdr:col>4</xdr:col>
      <xdr:colOff>1905000</xdr:colOff>
      <xdr:row>11</xdr:row>
      <xdr:rowOff>2238375</xdr:rowOff>
    </xdr:to>
    <xdr:pic>
      <xdr:nvPicPr>
        <xdr:cNvPr id="1044" name="Picture 5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71675" y="17316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12</xdr:row>
      <xdr:rowOff>47625</xdr:rowOff>
    </xdr:from>
    <xdr:to>
      <xdr:col>4</xdr:col>
      <xdr:colOff>2286000</xdr:colOff>
      <xdr:row>12</xdr:row>
      <xdr:rowOff>2238375</xdr:rowOff>
    </xdr:to>
    <xdr:pic>
      <xdr:nvPicPr>
        <xdr:cNvPr id="1045" name="Picture 64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90675" y="19602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12</xdr:row>
      <xdr:rowOff>47625</xdr:rowOff>
    </xdr:from>
    <xdr:to>
      <xdr:col>5</xdr:col>
      <xdr:colOff>2286000</xdr:colOff>
      <xdr:row>12</xdr:row>
      <xdr:rowOff>2238375</xdr:rowOff>
    </xdr:to>
    <xdr:pic>
      <xdr:nvPicPr>
        <xdr:cNvPr id="1046" name="Picture 6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981450" y="19602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152400</xdr:colOff>
      <xdr:row>12</xdr:row>
      <xdr:rowOff>47625</xdr:rowOff>
    </xdr:from>
    <xdr:to>
      <xdr:col>6</xdr:col>
      <xdr:colOff>2228850</xdr:colOff>
      <xdr:row>12</xdr:row>
      <xdr:rowOff>2238375</xdr:rowOff>
    </xdr:to>
    <xdr:pic>
      <xdr:nvPicPr>
        <xdr:cNvPr id="1047" name="Picture 68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19850" y="19602450"/>
          <a:ext cx="20764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13</xdr:row>
      <xdr:rowOff>47625</xdr:rowOff>
    </xdr:from>
    <xdr:to>
      <xdr:col>4</xdr:col>
      <xdr:colOff>2286000</xdr:colOff>
      <xdr:row>13</xdr:row>
      <xdr:rowOff>1333500</xdr:rowOff>
    </xdr:to>
    <xdr:pic>
      <xdr:nvPicPr>
        <xdr:cNvPr id="1048" name="Picture 7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90675" y="21888450"/>
          <a:ext cx="21812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13</xdr:row>
      <xdr:rowOff>47625</xdr:rowOff>
    </xdr:from>
    <xdr:to>
      <xdr:col>5</xdr:col>
      <xdr:colOff>1905000</xdr:colOff>
      <xdr:row>13</xdr:row>
      <xdr:rowOff>2238375</xdr:rowOff>
    </xdr:to>
    <xdr:pic>
      <xdr:nvPicPr>
        <xdr:cNvPr id="1049" name="Picture 7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352925" y="21888450"/>
          <a:ext cx="14287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476250</xdr:colOff>
      <xdr:row>13</xdr:row>
      <xdr:rowOff>47625</xdr:rowOff>
    </xdr:from>
    <xdr:to>
      <xdr:col>6</xdr:col>
      <xdr:colOff>1914525</xdr:colOff>
      <xdr:row>13</xdr:row>
      <xdr:rowOff>2238375</xdr:rowOff>
    </xdr:to>
    <xdr:pic>
      <xdr:nvPicPr>
        <xdr:cNvPr id="1050" name="Picture 7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43700" y="21888450"/>
          <a:ext cx="14382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14</xdr:row>
      <xdr:rowOff>47625</xdr:rowOff>
    </xdr:from>
    <xdr:to>
      <xdr:col>4</xdr:col>
      <xdr:colOff>2286000</xdr:colOff>
      <xdr:row>14</xdr:row>
      <xdr:rowOff>2238375</xdr:rowOff>
    </xdr:to>
    <xdr:pic>
      <xdr:nvPicPr>
        <xdr:cNvPr id="1051" name="Picture 80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90675" y="24174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14</xdr:row>
      <xdr:rowOff>47625</xdr:rowOff>
    </xdr:from>
    <xdr:to>
      <xdr:col>5</xdr:col>
      <xdr:colOff>2286000</xdr:colOff>
      <xdr:row>14</xdr:row>
      <xdr:rowOff>2238375</xdr:rowOff>
    </xdr:to>
    <xdr:pic>
      <xdr:nvPicPr>
        <xdr:cNvPr id="1052" name="Picture 8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981450" y="24174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514350</xdr:colOff>
      <xdr:row>14</xdr:row>
      <xdr:rowOff>47625</xdr:rowOff>
    </xdr:from>
    <xdr:to>
      <xdr:col>6</xdr:col>
      <xdr:colOff>1866900</xdr:colOff>
      <xdr:row>14</xdr:row>
      <xdr:rowOff>2238375</xdr:rowOff>
    </xdr:to>
    <xdr:pic>
      <xdr:nvPicPr>
        <xdr:cNvPr id="1053" name="Picture 8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81800" y="24174450"/>
          <a:ext cx="13525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15</xdr:row>
      <xdr:rowOff>47625</xdr:rowOff>
    </xdr:from>
    <xdr:to>
      <xdr:col>4</xdr:col>
      <xdr:colOff>2286000</xdr:colOff>
      <xdr:row>15</xdr:row>
      <xdr:rowOff>2238375</xdr:rowOff>
    </xdr:to>
    <xdr:pic>
      <xdr:nvPicPr>
        <xdr:cNvPr id="1054" name="Picture 92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90675" y="26460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16</xdr:row>
      <xdr:rowOff>47625</xdr:rowOff>
    </xdr:from>
    <xdr:to>
      <xdr:col>4</xdr:col>
      <xdr:colOff>2286000</xdr:colOff>
      <xdr:row>16</xdr:row>
      <xdr:rowOff>2238375</xdr:rowOff>
    </xdr:to>
    <xdr:pic>
      <xdr:nvPicPr>
        <xdr:cNvPr id="1055" name="Picture 94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90675" y="28746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16</xdr:row>
      <xdr:rowOff>47625</xdr:rowOff>
    </xdr:from>
    <xdr:to>
      <xdr:col>5</xdr:col>
      <xdr:colOff>2286000</xdr:colOff>
      <xdr:row>16</xdr:row>
      <xdr:rowOff>2238375</xdr:rowOff>
    </xdr:to>
    <xdr:sp macro="" textlink="">
      <xdr:nvSpPr>
        <xdr:cNvPr id="1056" name="Picture 96"/>
        <xdr:cNvSpPr>
          <a:spLocks/>
        </xdr:cNvSpPr>
      </xdr:nvSpPr>
      <xdr:spPr bwMode="auto">
        <a:xfrm>
          <a:off x="3981450" y="28746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16</xdr:row>
      <xdr:rowOff>47625</xdr:rowOff>
    </xdr:from>
    <xdr:to>
      <xdr:col>6</xdr:col>
      <xdr:colOff>2181225</xdr:colOff>
      <xdr:row>16</xdr:row>
      <xdr:rowOff>2238375</xdr:rowOff>
    </xdr:to>
    <xdr:pic>
      <xdr:nvPicPr>
        <xdr:cNvPr id="1057" name="Picture 9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77000" y="28746450"/>
          <a:ext cx="19716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17</xdr:row>
      <xdr:rowOff>47625</xdr:rowOff>
    </xdr:from>
    <xdr:to>
      <xdr:col>4</xdr:col>
      <xdr:colOff>1905000</xdr:colOff>
      <xdr:row>17</xdr:row>
      <xdr:rowOff>2238375</xdr:rowOff>
    </xdr:to>
    <xdr:pic>
      <xdr:nvPicPr>
        <xdr:cNvPr id="1058" name="Picture 10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71675" y="31032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17</xdr:row>
      <xdr:rowOff>47625</xdr:rowOff>
    </xdr:from>
    <xdr:to>
      <xdr:col>5</xdr:col>
      <xdr:colOff>1905000</xdr:colOff>
      <xdr:row>17</xdr:row>
      <xdr:rowOff>2238375</xdr:rowOff>
    </xdr:to>
    <xdr:pic>
      <xdr:nvPicPr>
        <xdr:cNvPr id="1059" name="Picture 10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362450" y="31032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18</xdr:row>
      <xdr:rowOff>47625</xdr:rowOff>
    </xdr:from>
    <xdr:to>
      <xdr:col>4</xdr:col>
      <xdr:colOff>1905000</xdr:colOff>
      <xdr:row>18</xdr:row>
      <xdr:rowOff>2238375</xdr:rowOff>
    </xdr:to>
    <xdr:pic>
      <xdr:nvPicPr>
        <xdr:cNvPr id="1060" name="Picture 104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71675" y="33318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19</xdr:row>
      <xdr:rowOff>47625</xdr:rowOff>
    </xdr:from>
    <xdr:to>
      <xdr:col>4</xdr:col>
      <xdr:colOff>2333625</xdr:colOff>
      <xdr:row>19</xdr:row>
      <xdr:rowOff>2238375</xdr:rowOff>
    </xdr:to>
    <xdr:pic>
      <xdr:nvPicPr>
        <xdr:cNvPr id="1061" name="Picture 10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33525" y="35604450"/>
          <a:ext cx="22860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238125</xdr:colOff>
      <xdr:row>19</xdr:row>
      <xdr:rowOff>47625</xdr:rowOff>
    </xdr:from>
    <xdr:to>
      <xdr:col>5</xdr:col>
      <xdr:colOff>2152650</xdr:colOff>
      <xdr:row>19</xdr:row>
      <xdr:rowOff>2238375</xdr:rowOff>
    </xdr:to>
    <xdr:pic>
      <xdr:nvPicPr>
        <xdr:cNvPr id="1062" name="Picture 10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114800" y="35604450"/>
          <a:ext cx="19145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19</xdr:row>
      <xdr:rowOff>47625</xdr:rowOff>
    </xdr:from>
    <xdr:to>
      <xdr:col>6</xdr:col>
      <xdr:colOff>2181225</xdr:colOff>
      <xdr:row>19</xdr:row>
      <xdr:rowOff>2238375</xdr:rowOff>
    </xdr:to>
    <xdr:pic>
      <xdr:nvPicPr>
        <xdr:cNvPr id="1063" name="Picture 11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77000" y="35604450"/>
          <a:ext cx="19716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20</xdr:row>
      <xdr:rowOff>47625</xdr:rowOff>
    </xdr:from>
    <xdr:to>
      <xdr:col>4</xdr:col>
      <xdr:colOff>2000250</xdr:colOff>
      <xdr:row>20</xdr:row>
      <xdr:rowOff>2238375</xdr:rowOff>
    </xdr:to>
    <xdr:pic>
      <xdr:nvPicPr>
        <xdr:cNvPr id="1064" name="Picture 12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76425" y="37890450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390525</xdr:colOff>
      <xdr:row>20</xdr:row>
      <xdr:rowOff>47625</xdr:rowOff>
    </xdr:from>
    <xdr:to>
      <xdr:col>5</xdr:col>
      <xdr:colOff>2000250</xdr:colOff>
      <xdr:row>20</xdr:row>
      <xdr:rowOff>2238375</xdr:rowOff>
    </xdr:to>
    <xdr:pic>
      <xdr:nvPicPr>
        <xdr:cNvPr id="1065" name="Picture 13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67200" y="37890450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514350</xdr:colOff>
      <xdr:row>20</xdr:row>
      <xdr:rowOff>47625</xdr:rowOff>
    </xdr:from>
    <xdr:to>
      <xdr:col>6</xdr:col>
      <xdr:colOff>1866900</xdr:colOff>
      <xdr:row>20</xdr:row>
      <xdr:rowOff>2238375</xdr:rowOff>
    </xdr:to>
    <xdr:pic>
      <xdr:nvPicPr>
        <xdr:cNvPr id="1066" name="Picture 13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781800" y="37890450"/>
          <a:ext cx="13525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21</xdr:row>
      <xdr:rowOff>47625</xdr:rowOff>
    </xdr:from>
    <xdr:to>
      <xdr:col>4</xdr:col>
      <xdr:colOff>2286000</xdr:colOff>
      <xdr:row>21</xdr:row>
      <xdr:rowOff>2238375</xdr:rowOff>
    </xdr:to>
    <xdr:pic>
      <xdr:nvPicPr>
        <xdr:cNvPr id="1067" name="Picture 14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90675" y="40176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21</xdr:row>
      <xdr:rowOff>47625</xdr:rowOff>
    </xdr:from>
    <xdr:to>
      <xdr:col>5</xdr:col>
      <xdr:colOff>2286000</xdr:colOff>
      <xdr:row>21</xdr:row>
      <xdr:rowOff>2238375</xdr:rowOff>
    </xdr:to>
    <xdr:pic>
      <xdr:nvPicPr>
        <xdr:cNvPr id="1068" name="Picture 144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81450" y="40176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21</xdr:row>
      <xdr:rowOff>47625</xdr:rowOff>
    </xdr:from>
    <xdr:to>
      <xdr:col>6</xdr:col>
      <xdr:colOff>2286000</xdr:colOff>
      <xdr:row>21</xdr:row>
      <xdr:rowOff>2238375</xdr:rowOff>
    </xdr:to>
    <xdr:pic>
      <xdr:nvPicPr>
        <xdr:cNvPr id="1069" name="Picture 146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372225" y="40176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22</xdr:row>
      <xdr:rowOff>47625</xdr:rowOff>
    </xdr:from>
    <xdr:to>
      <xdr:col>4</xdr:col>
      <xdr:colOff>2286000</xdr:colOff>
      <xdr:row>22</xdr:row>
      <xdr:rowOff>2238375</xdr:rowOff>
    </xdr:to>
    <xdr:pic>
      <xdr:nvPicPr>
        <xdr:cNvPr id="1070" name="Picture 148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590675" y="42462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600075</xdr:colOff>
      <xdr:row>22</xdr:row>
      <xdr:rowOff>47625</xdr:rowOff>
    </xdr:from>
    <xdr:to>
      <xdr:col>5</xdr:col>
      <xdr:colOff>1790700</xdr:colOff>
      <xdr:row>22</xdr:row>
      <xdr:rowOff>2238375</xdr:rowOff>
    </xdr:to>
    <xdr:pic>
      <xdr:nvPicPr>
        <xdr:cNvPr id="1071" name="Picture 15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76750" y="42462450"/>
          <a:ext cx="11906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23</xdr:row>
      <xdr:rowOff>47625</xdr:rowOff>
    </xdr:from>
    <xdr:to>
      <xdr:col>4</xdr:col>
      <xdr:colOff>2286000</xdr:colOff>
      <xdr:row>23</xdr:row>
      <xdr:rowOff>2238375</xdr:rowOff>
    </xdr:to>
    <xdr:pic>
      <xdr:nvPicPr>
        <xdr:cNvPr id="1072" name="Picture 15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590675" y="44748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23</xdr:row>
      <xdr:rowOff>47625</xdr:rowOff>
    </xdr:from>
    <xdr:to>
      <xdr:col>5</xdr:col>
      <xdr:colOff>2286000</xdr:colOff>
      <xdr:row>23</xdr:row>
      <xdr:rowOff>2238375</xdr:rowOff>
    </xdr:to>
    <xdr:pic>
      <xdr:nvPicPr>
        <xdr:cNvPr id="1073" name="Picture 154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981450" y="44748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23</xdr:row>
      <xdr:rowOff>47625</xdr:rowOff>
    </xdr:from>
    <xdr:to>
      <xdr:col>6</xdr:col>
      <xdr:colOff>2286000</xdr:colOff>
      <xdr:row>23</xdr:row>
      <xdr:rowOff>2238375</xdr:rowOff>
    </xdr:to>
    <xdr:pic>
      <xdr:nvPicPr>
        <xdr:cNvPr id="1074" name="Picture 156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372225" y="44748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24</xdr:row>
      <xdr:rowOff>47625</xdr:rowOff>
    </xdr:from>
    <xdr:to>
      <xdr:col>4</xdr:col>
      <xdr:colOff>1866900</xdr:colOff>
      <xdr:row>24</xdr:row>
      <xdr:rowOff>2238375</xdr:rowOff>
    </xdr:to>
    <xdr:pic>
      <xdr:nvPicPr>
        <xdr:cNvPr id="1075" name="Picture 162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00250" y="47034450"/>
          <a:ext cx="13525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24</xdr:row>
      <xdr:rowOff>47625</xdr:rowOff>
    </xdr:from>
    <xdr:to>
      <xdr:col>5</xdr:col>
      <xdr:colOff>1866900</xdr:colOff>
      <xdr:row>24</xdr:row>
      <xdr:rowOff>2238375</xdr:rowOff>
    </xdr:to>
    <xdr:pic>
      <xdr:nvPicPr>
        <xdr:cNvPr id="1076" name="Picture 164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391025" y="47034450"/>
          <a:ext cx="13525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514350</xdr:colOff>
      <xdr:row>24</xdr:row>
      <xdr:rowOff>47625</xdr:rowOff>
    </xdr:from>
    <xdr:to>
      <xdr:col>6</xdr:col>
      <xdr:colOff>1866900</xdr:colOff>
      <xdr:row>24</xdr:row>
      <xdr:rowOff>2238375</xdr:rowOff>
    </xdr:to>
    <xdr:pic>
      <xdr:nvPicPr>
        <xdr:cNvPr id="1077" name="Picture 16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781800" y="47034450"/>
          <a:ext cx="13525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25</xdr:row>
      <xdr:rowOff>47625</xdr:rowOff>
    </xdr:from>
    <xdr:to>
      <xdr:col>4</xdr:col>
      <xdr:colOff>2286000</xdr:colOff>
      <xdr:row>25</xdr:row>
      <xdr:rowOff>2238375</xdr:rowOff>
    </xdr:to>
    <xdr:pic>
      <xdr:nvPicPr>
        <xdr:cNvPr id="1078" name="Picture 16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90675" y="4932045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209550</xdr:colOff>
      <xdr:row>25</xdr:row>
      <xdr:rowOff>47625</xdr:rowOff>
    </xdr:from>
    <xdr:to>
      <xdr:col>5</xdr:col>
      <xdr:colOff>2181225</xdr:colOff>
      <xdr:row>25</xdr:row>
      <xdr:rowOff>2238375</xdr:rowOff>
    </xdr:to>
    <xdr:pic>
      <xdr:nvPicPr>
        <xdr:cNvPr id="1079" name="Picture 170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086225" y="49320450"/>
          <a:ext cx="19716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26</xdr:row>
      <xdr:rowOff>47625</xdr:rowOff>
    </xdr:from>
    <xdr:to>
      <xdr:col>4</xdr:col>
      <xdr:colOff>2286000</xdr:colOff>
      <xdr:row>26</xdr:row>
      <xdr:rowOff>1162050</xdr:rowOff>
    </xdr:to>
    <xdr:pic>
      <xdr:nvPicPr>
        <xdr:cNvPr id="1080" name="Picture 17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90675" y="51606450"/>
          <a:ext cx="21812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152400</xdr:colOff>
      <xdr:row>26</xdr:row>
      <xdr:rowOff>47625</xdr:rowOff>
    </xdr:from>
    <xdr:to>
      <xdr:col>5</xdr:col>
      <xdr:colOff>2228850</xdr:colOff>
      <xdr:row>26</xdr:row>
      <xdr:rowOff>2238375</xdr:rowOff>
    </xdr:to>
    <xdr:pic>
      <xdr:nvPicPr>
        <xdr:cNvPr id="1081" name="Picture 17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029075" y="51606450"/>
          <a:ext cx="20764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152400</xdr:colOff>
      <xdr:row>26</xdr:row>
      <xdr:rowOff>47625</xdr:rowOff>
    </xdr:from>
    <xdr:to>
      <xdr:col>6</xdr:col>
      <xdr:colOff>2228850</xdr:colOff>
      <xdr:row>26</xdr:row>
      <xdr:rowOff>2238375</xdr:rowOff>
    </xdr:to>
    <xdr:pic>
      <xdr:nvPicPr>
        <xdr:cNvPr id="1082" name="Picture 178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19850" y="51606450"/>
          <a:ext cx="20764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27</xdr:row>
      <xdr:rowOff>47625</xdr:rowOff>
    </xdr:from>
    <xdr:to>
      <xdr:col>4</xdr:col>
      <xdr:colOff>1905000</xdr:colOff>
      <xdr:row>27</xdr:row>
      <xdr:rowOff>2238375</xdr:rowOff>
    </xdr:to>
    <xdr:pic>
      <xdr:nvPicPr>
        <xdr:cNvPr id="1083" name="Picture 180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71675" y="53892450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28</xdr:row>
      <xdr:rowOff>47625</xdr:rowOff>
    </xdr:from>
    <xdr:to>
      <xdr:col>4</xdr:col>
      <xdr:colOff>2286000</xdr:colOff>
      <xdr:row>28</xdr:row>
      <xdr:rowOff>2238375</xdr:rowOff>
    </xdr:to>
    <xdr:pic>
      <xdr:nvPicPr>
        <xdr:cNvPr id="1084" name="Picture 194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90675" y="56178450"/>
          <a:ext cx="218122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28</xdr:row>
      <xdr:rowOff>47625</xdr:rowOff>
    </xdr:from>
    <xdr:to>
      <xdr:col>5</xdr:col>
      <xdr:colOff>2286000</xdr:colOff>
      <xdr:row>28</xdr:row>
      <xdr:rowOff>2238375</xdr:rowOff>
    </xdr:to>
    <xdr:pic>
      <xdr:nvPicPr>
        <xdr:cNvPr id="1085" name="Picture 196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981450" y="56178450"/>
          <a:ext cx="218122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28</xdr:row>
      <xdr:rowOff>47625</xdr:rowOff>
    </xdr:from>
    <xdr:to>
      <xdr:col>6</xdr:col>
      <xdr:colOff>2286000</xdr:colOff>
      <xdr:row>28</xdr:row>
      <xdr:rowOff>2009775</xdr:rowOff>
    </xdr:to>
    <xdr:pic>
      <xdr:nvPicPr>
        <xdr:cNvPr id="1086" name="Picture 198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372225" y="56178450"/>
          <a:ext cx="2181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29</xdr:row>
      <xdr:rowOff>47625</xdr:rowOff>
    </xdr:from>
    <xdr:to>
      <xdr:col>4</xdr:col>
      <xdr:colOff>1905000</xdr:colOff>
      <xdr:row>29</xdr:row>
      <xdr:rowOff>2238375</xdr:rowOff>
    </xdr:to>
    <xdr:pic>
      <xdr:nvPicPr>
        <xdr:cNvPr id="1087" name="Picture 20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71675" y="5824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29</xdr:row>
      <xdr:rowOff>47625</xdr:rowOff>
    </xdr:from>
    <xdr:to>
      <xdr:col>5</xdr:col>
      <xdr:colOff>1905000</xdr:colOff>
      <xdr:row>29</xdr:row>
      <xdr:rowOff>2238375</xdr:rowOff>
    </xdr:to>
    <xdr:pic>
      <xdr:nvPicPr>
        <xdr:cNvPr id="1088" name="Picture 20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362450" y="5824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29</xdr:row>
      <xdr:rowOff>47625</xdr:rowOff>
    </xdr:from>
    <xdr:to>
      <xdr:col>6</xdr:col>
      <xdr:colOff>1905000</xdr:colOff>
      <xdr:row>29</xdr:row>
      <xdr:rowOff>2238375</xdr:rowOff>
    </xdr:to>
    <xdr:pic>
      <xdr:nvPicPr>
        <xdr:cNvPr id="1089" name="Picture 20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753225" y="5824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30</xdr:row>
      <xdr:rowOff>47625</xdr:rowOff>
    </xdr:from>
    <xdr:to>
      <xdr:col>4</xdr:col>
      <xdr:colOff>1905000</xdr:colOff>
      <xdr:row>30</xdr:row>
      <xdr:rowOff>2238375</xdr:rowOff>
    </xdr:to>
    <xdr:pic>
      <xdr:nvPicPr>
        <xdr:cNvPr id="1090" name="Picture 20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71675" y="6053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30</xdr:row>
      <xdr:rowOff>47625</xdr:rowOff>
    </xdr:from>
    <xdr:to>
      <xdr:col>5</xdr:col>
      <xdr:colOff>1905000</xdr:colOff>
      <xdr:row>30</xdr:row>
      <xdr:rowOff>2238375</xdr:rowOff>
    </xdr:to>
    <xdr:pic>
      <xdr:nvPicPr>
        <xdr:cNvPr id="1091" name="Picture 21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362450" y="6053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31</xdr:row>
      <xdr:rowOff>47625</xdr:rowOff>
    </xdr:from>
    <xdr:to>
      <xdr:col>4</xdr:col>
      <xdr:colOff>1905000</xdr:colOff>
      <xdr:row>31</xdr:row>
      <xdr:rowOff>2238375</xdr:rowOff>
    </xdr:to>
    <xdr:pic>
      <xdr:nvPicPr>
        <xdr:cNvPr id="1092" name="Picture 21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71675" y="62817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31</xdr:row>
      <xdr:rowOff>47625</xdr:rowOff>
    </xdr:from>
    <xdr:to>
      <xdr:col>5</xdr:col>
      <xdr:colOff>1905000</xdr:colOff>
      <xdr:row>31</xdr:row>
      <xdr:rowOff>2238375</xdr:rowOff>
    </xdr:to>
    <xdr:pic>
      <xdr:nvPicPr>
        <xdr:cNvPr id="1093" name="Picture 214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362450" y="62817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31</xdr:row>
      <xdr:rowOff>47625</xdr:rowOff>
    </xdr:from>
    <xdr:to>
      <xdr:col>6</xdr:col>
      <xdr:colOff>1905000</xdr:colOff>
      <xdr:row>31</xdr:row>
      <xdr:rowOff>2238375</xdr:rowOff>
    </xdr:to>
    <xdr:pic>
      <xdr:nvPicPr>
        <xdr:cNvPr id="1094" name="Picture 21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753225" y="62817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32</xdr:row>
      <xdr:rowOff>47625</xdr:rowOff>
    </xdr:from>
    <xdr:to>
      <xdr:col>4</xdr:col>
      <xdr:colOff>1905000</xdr:colOff>
      <xdr:row>32</xdr:row>
      <xdr:rowOff>2238375</xdr:rowOff>
    </xdr:to>
    <xdr:pic>
      <xdr:nvPicPr>
        <xdr:cNvPr id="1095" name="Picture 218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71675" y="65103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32</xdr:row>
      <xdr:rowOff>47625</xdr:rowOff>
    </xdr:from>
    <xdr:to>
      <xdr:col>5</xdr:col>
      <xdr:colOff>1905000</xdr:colOff>
      <xdr:row>32</xdr:row>
      <xdr:rowOff>2238375</xdr:rowOff>
    </xdr:to>
    <xdr:pic>
      <xdr:nvPicPr>
        <xdr:cNvPr id="1096" name="Picture 220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362450" y="65103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32</xdr:row>
      <xdr:rowOff>47625</xdr:rowOff>
    </xdr:from>
    <xdr:to>
      <xdr:col>6</xdr:col>
      <xdr:colOff>1905000</xdr:colOff>
      <xdr:row>32</xdr:row>
      <xdr:rowOff>2238375</xdr:rowOff>
    </xdr:to>
    <xdr:pic>
      <xdr:nvPicPr>
        <xdr:cNvPr id="1097" name="Picture 222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753225" y="65103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33</xdr:row>
      <xdr:rowOff>47625</xdr:rowOff>
    </xdr:from>
    <xdr:to>
      <xdr:col>4</xdr:col>
      <xdr:colOff>1905000</xdr:colOff>
      <xdr:row>33</xdr:row>
      <xdr:rowOff>2238375</xdr:rowOff>
    </xdr:to>
    <xdr:pic>
      <xdr:nvPicPr>
        <xdr:cNvPr id="1098" name="Picture 224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71675" y="67389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33</xdr:row>
      <xdr:rowOff>47625</xdr:rowOff>
    </xdr:from>
    <xdr:to>
      <xdr:col>5</xdr:col>
      <xdr:colOff>1905000</xdr:colOff>
      <xdr:row>33</xdr:row>
      <xdr:rowOff>2238375</xdr:rowOff>
    </xdr:to>
    <xdr:pic>
      <xdr:nvPicPr>
        <xdr:cNvPr id="1099" name="Picture 226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362450" y="67389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33</xdr:row>
      <xdr:rowOff>47625</xdr:rowOff>
    </xdr:from>
    <xdr:to>
      <xdr:col>6</xdr:col>
      <xdr:colOff>1905000</xdr:colOff>
      <xdr:row>33</xdr:row>
      <xdr:rowOff>2238375</xdr:rowOff>
    </xdr:to>
    <xdr:pic>
      <xdr:nvPicPr>
        <xdr:cNvPr id="1100" name="Picture 228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753225" y="67389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34</xdr:row>
      <xdr:rowOff>47625</xdr:rowOff>
    </xdr:from>
    <xdr:to>
      <xdr:col>4</xdr:col>
      <xdr:colOff>1905000</xdr:colOff>
      <xdr:row>34</xdr:row>
      <xdr:rowOff>2238375</xdr:rowOff>
    </xdr:to>
    <xdr:pic>
      <xdr:nvPicPr>
        <xdr:cNvPr id="1101" name="Picture 230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71675" y="6967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35</xdr:row>
      <xdr:rowOff>47625</xdr:rowOff>
    </xdr:from>
    <xdr:to>
      <xdr:col>4</xdr:col>
      <xdr:colOff>1905000</xdr:colOff>
      <xdr:row>35</xdr:row>
      <xdr:rowOff>2238375</xdr:rowOff>
    </xdr:to>
    <xdr:pic>
      <xdr:nvPicPr>
        <xdr:cNvPr id="1102" name="Picture 232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71675" y="7196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35</xdr:row>
      <xdr:rowOff>47625</xdr:rowOff>
    </xdr:from>
    <xdr:to>
      <xdr:col>5</xdr:col>
      <xdr:colOff>1905000</xdr:colOff>
      <xdr:row>35</xdr:row>
      <xdr:rowOff>2238375</xdr:rowOff>
    </xdr:to>
    <xdr:pic>
      <xdr:nvPicPr>
        <xdr:cNvPr id="1103" name="Picture 23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362450" y="7196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485775</xdr:colOff>
      <xdr:row>35</xdr:row>
      <xdr:rowOff>47625</xdr:rowOff>
    </xdr:from>
    <xdr:to>
      <xdr:col>6</xdr:col>
      <xdr:colOff>1905000</xdr:colOff>
      <xdr:row>35</xdr:row>
      <xdr:rowOff>2238375</xdr:rowOff>
    </xdr:to>
    <xdr:pic>
      <xdr:nvPicPr>
        <xdr:cNvPr id="1104" name="Picture 23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753225" y="7196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36</xdr:row>
      <xdr:rowOff>47625</xdr:rowOff>
    </xdr:from>
    <xdr:to>
      <xdr:col>4</xdr:col>
      <xdr:colOff>1905000</xdr:colOff>
      <xdr:row>36</xdr:row>
      <xdr:rowOff>2238375</xdr:rowOff>
    </xdr:to>
    <xdr:pic>
      <xdr:nvPicPr>
        <xdr:cNvPr id="1105" name="Picture 238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71675" y="74247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37</xdr:row>
      <xdr:rowOff>47625</xdr:rowOff>
    </xdr:from>
    <xdr:to>
      <xdr:col>4</xdr:col>
      <xdr:colOff>1905000</xdr:colOff>
      <xdr:row>37</xdr:row>
      <xdr:rowOff>2238375</xdr:rowOff>
    </xdr:to>
    <xdr:pic>
      <xdr:nvPicPr>
        <xdr:cNvPr id="1106" name="Picture 240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71675" y="76533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38</xdr:row>
      <xdr:rowOff>47625</xdr:rowOff>
    </xdr:from>
    <xdr:to>
      <xdr:col>4</xdr:col>
      <xdr:colOff>1905000</xdr:colOff>
      <xdr:row>38</xdr:row>
      <xdr:rowOff>2238375</xdr:rowOff>
    </xdr:to>
    <xdr:pic>
      <xdr:nvPicPr>
        <xdr:cNvPr id="1107" name="Picture 242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71675" y="78819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39</xdr:row>
      <xdr:rowOff>47625</xdr:rowOff>
    </xdr:from>
    <xdr:to>
      <xdr:col>4</xdr:col>
      <xdr:colOff>1905000</xdr:colOff>
      <xdr:row>39</xdr:row>
      <xdr:rowOff>2238375</xdr:rowOff>
    </xdr:to>
    <xdr:pic>
      <xdr:nvPicPr>
        <xdr:cNvPr id="1108" name="Picture 24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71675" y="8110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40</xdr:row>
      <xdr:rowOff>47625</xdr:rowOff>
    </xdr:from>
    <xdr:to>
      <xdr:col>4</xdr:col>
      <xdr:colOff>1905000</xdr:colOff>
      <xdr:row>40</xdr:row>
      <xdr:rowOff>2238375</xdr:rowOff>
    </xdr:to>
    <xdr:pic>
      <xdr:nvPicPr>
        <xdr:cNvPr id="1109" name="Picture 246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71675" y="8339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41</xdr:row>
      <xdr:rowOff>47625</xdr:rowOff>
    </xdr:from>
    <xdr:to>
      <xdr:col>4</xdr:col>
      <xdr:colOff>1905000</xdr:colOff>
      <xdr:row>41</xdr:row>
      <xdr:rowOff>2238375</xdr:rowOff>
    </xdr:to>
    <xdr:pic>
      <xdr:nvPicPr>
        <xdr:cNvPr id="1110" name="Picture 248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71675" y="85677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42</xdr:row>
      <xdr:rowOff>47625</xdr:rowOff>
    </xdr:from>
    <xdr:to>
      <xdr:col>4</xdr:col>
      <xdr:colOff>1905000</xdr:colOff>
      <xdr:row>42</xdr:row>
      <xdr:rowOff>2238375</xdr:rowOff>
    </xdr:to>
    <xdr:pic>
      <xdr:nvPicPr>
        <xdr:cNvPr id="1111" name="Picture 250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71675" y="87963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43</xdr:row>
      <xdr:rowOff>47625</xdr:rowOff>
    </xdr:from>
    <xdr:to>
      <xdr:col>4</xdr:col>
      <xdr:colOff>1905000</xdr:colOff>
      <xdr:row>43</xdr:row>
      <xdr:rowOff>2238375</xdr:rowOff>
    </xdr:to>
    <xdr:pic>
      <xdr:nvPicPr>
        <xdr:cNvPr id="1112" name="Picture 252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71675" y="90249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44</xdr:row>
      <xdr:rowOff>47625</xdr:rowOff>
    </xdr:from>
    <xdr:to>
      <xdr:col>4</xdr:col>
      <xdr:colOff>1905000</xdr:colOff>
      <xdr:row>44</xdr:row>
      <xdr:rowOff>2238375</xdr:rowOff>
    </xdr:to>
    <xdr:pic>
      <xdr:nvPicPr>
        <xdr:cNvPr id="1113" name="Picture 254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71675" y="92535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485775</xdr:colOff>
      <xdr:row>45</xdr:row>
      <xdr:rowOff>47625</xdr:rowOff>
    </xdr:from>
    <xdr:to>
      <xdr:col>4</xdr:col>
      <xdr:colOff>1905000</xdr:colOff>
      <xdr:row>45</xdr:row>
      <xdr:rowOff>2238375</xdr:rowOff>
    </xdr:to>
    <xdr:pic>
      <xdr:nvPicPr>
        <xdr:cNvPr id="1114" name="Picture 256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71675" y="94821375"/>
          <a:ext cx="1419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133350</xdr:colOff>
      <xdr:row>0</xdr:row>
      <xdr:rowOff>123825</xdr:rowOff>
    </xdr:from>
    <xdr:to>
      <xdr:col>5</xdr:col>
      <xdr:colOff>2324100</xdr:colOff>
      <xdr:row>1</xdr:row>
      <xdr:rowOff>85725</xdr:rowOff>
    </xdr:to>
    <xdr:pic>
      <xdr:nvPicPr>
        <xdr:cNvPr id="1115" name="Picture 258"/>
        <xdr:cNvPicPr>
          <a:picLocks/>
        </xdr:cNvPicPr>
      </xdr:nvPicPr>
      <xdr:blipFill>
        <a:blip xmlns:r="http://schemas.openxmlformats.org/officeDocument/2006/relationships" r:embed="rId90" cstate="print"/>
        <a:srcRect t="29652" b="27087"/>
        <a:stretch>
          <a:fillRect/>
        </a:stretch>
      </xdr:blipFill>
      <xdr:spPr bwMode="auto">
        <a:xfrm>
          <a:off x="4010025" y="123825"/>
          <a:ext cx="21907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eksandr Hubar" refreshedDate="45569.734121759262" createdVersion="8" refreshedVersion="8" minRefreshableVersion="3" recordCount="43">
  <cacheSource type="worksheet">
    <worksheetSource ref="A3:AB46" sheet="Specification"/>
  </cacheSource>
  <cacheFields count="29">
    <cacheField name="SEASON" numFmtId="0">
      <sharedItems/>
    </cacheField>
    <cacheField name="SEASON2" numFmtId="0">
      <sharedItems/>
    </cacheField>
    <cacheField name="YEAR OF COLLECTION" numFmtId="0">
      <sharedItems containsBlank="1"/>
    </cacheField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IMAGES MATCH" numFmtId="0">
      <sharedItems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ACK" numFmtId="0">
      <sharedItems/>
    </cacheField>
    <cacheField name="PACK2" numFmtId="0">
      <sharedItems containsSemiMixedTypes="0" containsString="0" containsNumber="1" containsInteger="1" minValue="1" maxValue="6"/>
    </cacheField>
    <cacheField name="PRODUCT NAME" numFmtId="0">
      <sharedItems count="13">
        <s v="BOXERS"/>
        <s v="BOXERS 3 PACK"/>
        <s v="SLIPS"/>
        <s v="SLIPS 2 PACK"/>
        <s v="SOCKS 2 PACK"/>
        <s v="SOCKS 4 PACK"/>
        <s v="SOCKS"/>
        <s v="SOCKS 3 PACK"/>
        <s v="SOCKS 5 PACK"/>
        <s v="SOCKS 6 PACK"/>
        <s v="BRIEFS 2 PACK"/>
        <s v="SHORTS 2 PACK" u="1"/>
        <s v="BRIEFS 3 PACK" u="1"/>
      </sharedItems>
    </cacheField>
    <cacheField name="SUPPL. CATEGORY" numFmtId="0">
      <sharedItems/>
    </cacheField>
    <cacheField name="SUPPL. DESCRIPTION" numFmtId="0">
      <sharedItems/>
    </cacheField>
    <cacheField name="COMPOSITION 1" numFmtId="0">
      <sharedItems/>
    </cacheField>
    <cacheField name="COMPOSITION 2" numFmtId="0">
      <sharedItems containsBlank="1"/>
    </cacheField>
    <cacheField name="COMPOSITION 3" numFmtId="0">
      <sharedItems containsBlank="1"/>
    </cacheField>
    <cacheField name="COMPOSITION 4" numFmtId="0">
      <sharedItems containsBlank="1"/>
    </cacheField>
    <cacheField name="PARENT GROUP" numFmtId="0">
      <sharedItems count="2">
        <s v="ADULT"/>
        <s v="KIDS"/>
      </sharedItems>
    </cacheField>
    <cacheField name="GENDER" numFmtId="0">
      <sharedItems count="3">
        <s v="MALE"/>
        <s v="FEMALE"/>
        <s v="UNISEX"/>
      </sharedItems>
    </cacheField>
    <cacheField name="BRAND" numFmtId="0">
      <sharedItems/>
    </cacheField>
    <cacheField name="MADE IN" numFmtId="0">
      <sharedItems/>
    </cacheField>
    <cacheField name="WHS" numFmtId="0">
      <sharedItems containsSemiMixedTypes="0" containsString="0" containsNumber="1" minValue="2.72" maxValue="26.09"/>
    </cacheField>
    <cacheField name="RRP" numFmtId="0">
      <sharedItems containsSemiMixedTypes="0" containsString="0" containsNumber="1" minValue="5.5" maxValue="60"/>
    </cacheField>
    <cacheField name="PRICE" numFmtId="0">
      <sharedItems containsSemiMixedTypes="0" containsString="0" containsNumber="1" minValue="1" maxValue="5.0999999999999996"/>
    </cacheField>
    <cacheField name="SIZE COUNT" numFmtId="0">
      <sharedItems containsSemiMixedTypes="0" containsString="0" containsNumber="1" containsInteger="1" minValue="1" maxValue="5"/>
    </cacheField>
    <cacheField name="QTY" numFmtId="0">
      <sharedItems containsSemiMixedTypes="0" containsString="0" containsNumber="1" containsInteger="1" minValue="1" maxValue="11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NO INFO"/>
    <s v="NO INFO"/>
    <m/>
    <s v="Y08QXC1B0"/>
    <m/>
    <m/>
    <m/>
    <s v="NO"/>
    <s v="Y08QXC1B09NB"/>
    <s v="9NB"/>
    <s v="NAVY PRINTED"/>
    <s v="1 Pack"/>
    <n v="1"/>
    <x v="0"/>
    <s v="BOXER MUW ROCHESTER"/>
    <s v="BOXER MUW ROCHESTER"/>
    <s v="96% COTTON 4% ELASTANE"/>
    <s v="NO INFO"/>
    <s v="NO INFO"/>
    <s v="NO INFO"/>
    <x v="0"/>
    <x v="0"/>
    <s v="CHAMPION"/>
    <s v="VIETNAM"/>
    <n v="8.14"/>
    <n v="17.899999999999999"/>
    <n v="1.5"/>
    <n v="1"/>
    <n v="6"/>
  </r>
  <r>
    <s v="NO INFO"/>
    <s v="NO INFO"/>
    <m/>
    <s v="Y0AAXC1A0"/>
    <m/>
    <m/>
    <m/>
    <s v="YES"/>
    <s v="Y0AAXC1A03AM"/>
    <s v="3AM"/>
    <s v="BLACK"/>
    <s v="1 Pack"/>
    <n v="1"/>
    <x v="0"/>
    <s v="MAN LOWER PART-CHAMPION PERFORMANCE-LO BO C PE C AI"/>
    <s v="MAN LOWER PART-CHAMPION PERFORMANCE-LO BO C PE C AI"/>
    <s v="85% POLYAMIDE 15% ELASTANE"/>
    <s v="NO INFO"/>
    <s v="NO INFO"/>
    <s v="NO INFO"/>
    <x v="0"/>
    <x v="0"/>
    <s v="CHAMPION"/>
    <s v="BANGLADESH"/>
    <n v="10"/>
    <n v="20"/>
    <n v="1.5"/>
    <n v="1"/>
    <n v="9"/>
  </r>
  <r>
    <s v="NO INFO"/>
    <s v="NO INFO"/>
    <m/>
    <s v="YA9BGC1A0"/>
    <m/>
    <m/>
    <m/>
    <s v="YES"/>
    <s v="YA9BGC1A08VV"/>
    <s v="8VV"/>
    <s v="BLACK PRINTED"/>
    <s v="1 Pack"/>
    <n v="1"/>
    <x v="0"/>
    <s v="MAN LOWER PART-CHAMPION PREMIUM-LG BO CH PREMIUM"/>
    <s v="MAN LOWER PART-CHAMPION PREMIUM-LG BO CH PREMIUM"/>
    <s v="87% POLYESTER 13% ELASTANE"/>
    <s v="NO INFO"/>
    <s v="NO INFO"/>
    <s v="NO INFO"/>
    <x v="0"/>
    <x v="0"/>
    <s v="CHAMPION"/>
    <s v="CHINA"/>
    <n v="13.64"/>
    <n v="30"/>
    <n v="1.5"/>
    <n v="1"/>
    <n v="6"/>
  </r>
  <r>
    <s v="NO INFO"/>
    <s v="NO INFO"/>
    <m/>
    <s v="Y0BG5E3A0"/>
    <m/>
    <m/>
    <m/>
    <s v="YES"/>
    <s v="Y0BG5E3A0AEZ"/>
    <s v="AEZ"/>
    <s v="BLUE"/>
    <s v="3 Pack"/>
    <n v="3"/>
    <x v="1"/>
    <s v="MAN LOWER PART-CHAMPION LEGACY-BO CH LG PL P N B"/>
    <s v="MAN LOWER PART-CHAMPION LEGACY-BO CH LG PL P N B"/>
    <s v="96% COTTON 4% ELASTANE"/>
    <s v="NO INFO"/>
    <s v="NO INFO"/>
    <s v="NO INFO"/>
    <x v="0"/>
    <x v="0"/>
    <s v="CHAMPION"/>
    <s v="VIETNAM"/>
    <n v="11.74"/>
    <n v="27"/>
    <n v="4.5"/>
    <n v="1"/>
    <n v="1"/>
  </r>
  <r>
    <s v="NO INFO"/>
    <s v="NO INFO"/>
    <m/>
    <s v="S08L2"/>
    <m/>
    <m/>
    <m/>
    <s v="YES"/>
    <s v="S08L2BLK"/>
    <s v="BLK"/>
    <s v="BLACK"/>
    <s v="1 Pack"/>
    <n v="1"/>
    <x v="2"/>
    <s v="SPORT BRA"/>
    <s v="SHOCK ABSORBER"/>
    <s v="78% POLYAMIDE 22% ELASTANE"/>
    <s v="NO INFO"/>
    <s v="NO INFO"/>
    <s v="NO INFO"/>
    <x v="0"/>
    <x v="1"/>
    <s v="CHAMPION"/>
    <s v="INDONESIA"/>
    <n v="26.09"/>
    <n v="60"/>
    <n v="5"/>
    <n v="5"/>
    <n v="160"/>
  </r>
  <r>
    <s v="NO INFO"/>
    <s v="NO INFO"/>
    <m/>
    <s v="Y0AB1C2A0"/>
    <m/>
    <m/>
    <m/>
    <s v="YES"/>
    <s v="Y0AB1C2A09NK"/>
    <s v="9NK"/>
    <s v="BLACK/RED SCARLET"/>
    <s v="2 Pack"/>
    <n v="2"/>
    <x v="3"/>
    <s v="WOMAN LOWER PART-CHAMPION-BR CHAM CLAS X2"/>
    <s v="WOMAN LOWER PART-CHAMPION-BR CHAM CLAS X2"/>
    <s v="96% COTTON 4% ELASTANE"/>
    <s v="NO INFO"/>
    <s v="NO INFO"/>
    <s v="NO INFO"/>
    <x v="0"/>
    <x v="1"/>
    <s v="CHAMPION"/>
    <s v="INDONESIA"/>
    <n v="9.5"/>
    <n v="21"/>
    <n v="5"/>
    <n v="1"/>
    <n v="4"/>
  </r>
  <r>
    <s v="NO INFO"/>
    <s v="NO INFO"/>
    <m/>
    <s v="U14736"/>
    <m/>
    <m/>
    <m/>
    <s v="YES"/>
    <s v="U14736PS071"/>
    <s v="PS071"/>
    <s v="PWP/WHT"/>
    <s v="2 Pack"/>
    <n v="2"/>
    <x v="4"/>
    <s v="2PK SHORT CRE"/>
    <s v="2PK SHORT CRE"/>
    <s v="65% COTTON 33% POLYESTER 2% ELASTAN"/>
    <m/>
    <m/>
    <m/>
    <x v="0"/>
    <x v="1"/>
    <s v="CHAMPION"/>
    <s v="PAKISTAN"/>
    <n v="3.6"/>
    <n v="7.99"/>
    <n v="2"/>
    <n v="1"/>
    <n v="1"/>
  </r>
  <r>
    <s v="FW 2024"/>
    <s v="FW"/>
    <s v="2024"/>
    <s v="U10068"/>
    <m/>
    <m/>
    <m/>
    <s v="NO"/>
    <s v="U10068WW006"/>
    <s v="WW006"/>
    <s v="WHT/LCR/LLU/WH"/>
    <s v="4 pack"/>
    <n v="4"/>
    <x v="5"/>
    <s v="4PK SHORT CRE"/>
    <s v="4PK SHORT CRE"/>
    <s v="69% COTTON 29% POLYESTER 2% ELASTAN"/>
    <m/>
    <m/>
    <m/>
    <x v="0"/>
    <x v="1"/>
    <s v="CHAMPION"/>
    <s v="PAKISTAN"/>
    <n v="7.7"/>
    <n v="16.95"/>
    <n v="2.4"/>
    <n v="1"/>
    <n v="72"/>
  </r>
  <r>
    <s v="NO INFO"/>
    <s v="NO INFO"/>
    <m/>
    <s v="Y0ABHM1B0"/>
    <m/>
    <m/>
    <m/>
    <s v="YES"/>
    <s v="Y0ABHM1B09NR"/>
    <s v="9NR"/>
    <s v="WHITE/RED"/>
    <s v="1 Pack"/>
    <n v="1"/>
    <x v="6"/>
    <s v="SOCKS-CHAMPION ROCHESTER-CR SO CH ROC OR"/>
    <s v="SOCKS-CHAMPION ROCHESTER-CR SO CH ROC OR"/>
    <s v="62% COTTON 21% POLYAMIDE 13% POLYESTER 4% ELASTANE"/>
    <s v="NO INFO"/>
    <s v="NO INFO"/>
    <s v="NO INFO"/>
    <x v="0"/>
    <x v="2"/>
    <s v="CHAMPION"/>
    <s v="VIETNAM"/>
    <n v="4.5"/>
    <n v="9.9"/>
    <n v="1"/>
    <n v="3"/>
    <n v="1144"/>
  </r>
  <r>
    <s v="FW 2023"/>
    <s v="FW"/>
    <s v="2023"/>
    <s v="U24561"/>
    <m/>
    <m/>
    <m/>
    <s v="YES"/>
    <s v="U24561WW001"/>
    <s v="WW001"/>
    <s v="WHT/WHT"/>
    <s v="2 Pack"/>
    <n v="2"/>
    <x v="4"/>
    <s v="2PK FOOTIE SO"/>
    <s v="2PK FOOTIE SO | CHAMPION INNERWEAR"/>
    <s v="74% COTTON 21% POLYESTER 3% POLYAMID 2% ELASTAN"/>
    <m/>
    <m/>
    <m/>
    <x v="0"/>
    <x v="2"/>
    <s v="CHAMPION"/>
    <s v="TURKEY"/>
    <n v="3.6"/>
    <n v="7.99"/>
    <n v="2"/>
    <n v="3"/>
    <n v="3"/>
  </r>
  <r>
    <s v="FW 2022"/>
    <s v="FW"/>
    <s v="2022"/>
    <s v="U20041"/>
    <m/>
    <m/>
    <m/>
    <s v="YES"/>
    <s v="U20041WW006"/>
    <s v="WW006"/>
    <s v="WHITE/NNY/OXGM"/>
    <s v="3 Pack"/>
    <n v="3"/>
    <x v="7"/>
    <s v="3PK CREW SOCK"/>
    <s v="SOCKS KNIT"/>
    <s v="71% COTTON 27% POLYESTER 2% ELASTAN"/>
    <m/>
    <m/>
    <m/>
    <x v="0"/>
    <x v="2"/>
    <s v="CHAMPION"/>
    <s v="PAKISTAN"/>
    <n v="5.9"/>
    <n v="12.99"/>
    <n v="2.85"/>
    <n v="1"/>
    <n v="3"/>
  </r>
  <r>
    <s v="SS 2023"/>
    <s v="SS"/>
    <s v="2023"/>
    <s v="U24559"/>
    <m/>
    <m/>
    <m/>
    <s v="YES"/>
    <s v="U24559WW001"/>
    <s v="WW001"/>
    <s v="WHITE/WHITE/WHITE"/>
    <s v="3 Pack"/>
    <n v="3"/>
    <x v="7"/>
    <s v="3PK QUARTER S"/>
    <s v="3PK QUARTER S | CHAMPION INNERWEAR"/>
    <s v="68% COTTON 30% POLYESTER 2% ELASTAN"/>
    <m/>
    <m/>
    <m/>
    <x v="0"/>
    <x v="2"/>
    <s v="CHAMPION"/>
    <s v="TURKEY"/>
    <n v="4.0999999999999996"/>
    <n v="8.99"/>
    <n v="2.85"/>
    <n v="3"/>
    <n v="11880"/>
  </r>
  <r>
    <s v="SS 2023"/>
    <s v="SS"/>
    <s v="2023"/>
    <s v="U30028"/>
    <m/>
    <m/>
    <m/>
    <s v="YES"/>
    <s v="U30028WW001"/>
    <s v="WW001"/>
    <s v="WHITE/WHITE/WHITE/WH"/>
    <s v="5 pack"/>
    <n v="5"/>
    <x v="8"/>
    <s v="5PK SNEAKER S"/>
    <s v="SOCKS KNIT"/>
    <s v="73% COTTON 24% POLYESTER 2% POLYAMID 1% ELASTAN"/>
    <m/>
    <m/>
    <m/>
    <x v="0"/>
    <x v="2"/>
    <s v="CHAMPION"/>
    <s v="TURKEY"/>
    <n v="5.9"/>
    <n v="12.99"/>
    <n v="2.4500000000000002"/>
    <n v="3"/>
    <n v="31"/>
  </r>
  <r>
    <s v="FW 2023"/>
    <s v="FW"/>
    <s v="2023"/>
    <s v="U20008"/>
    <m/>
    <m/>
    <m/>
    <s v="YES"/>
    <s v="U20008WW001"/>
    <s v="WW001"/>
    <s v="WHT/WHT/WHT/WH"/>
    <s v="6 pack"/>
    <n v="6"/>
    <x v="9"/>
    <s v="6PK FOOTIE SO"/>
    <s v="6PK FOOTIE SO | CHAMPION INNERWEAR"/>
    <s v="74% COTTON 21% POLYESTER 3% POLYAMID 2% ELASTAN"/>
    <m/>
    <m/>
    <m/>
    <x v="0"/>
    <x v="2"/>
    <s v="CHAMPION"/>
    <s v="TURKEY"/>
    <n v="9.1"/>
    <n v="19.989999999999998"/>
    <n v="5.0999999999999996"/>
    <n v="1"/>
    <n v="3"/>
  </r>
  <r>
    <s v="NO INFO"/>
    <s v="NO INFO"/>
    <m/>
    <s v="Y0ABVM1A0"/>
    <m/>
    <m/>
    <m/>
    <s v="YES"/>
    <s v="Y0ABVM1A00RL"/>
    <s v="0RL"/>
    <s v="WHITE"/>
    <s v="1 Pack"/>
    <n v="1"/>
    <x v="6"/>
    <s v="SOCKS-CHAMPION ROCHESTER-AN SO CH RO REV"/>
    <s v="SOCKS-CHAMPION ROCHESTER-AN SO CH RO REV"/>
    <s v="77% COTTON 21% POLYESTER 2% ELASTANE"/>
    <s v="NO INFO"/>
    <s v="NO INFO"/>
    <s v="NO INFO"/>
    <x v="0"/>
    <x v="2"/>
    <s v="CHAMPION"/>
    <s v="CHINA"/>
    <n v="5"/>
    <n v="5.5"/>
    <n v="1"/>
    <n v="2"/>
    <n v="272"/>
  </r>
  <r>
    <s v="NO INFO"/>
    <s v="NO INFO"/>
    <m/>
    <s v="Y0ABWM1B0"/>
    <m/>
    <m/>
    <m/>
    <s v="YES"/>
    <s v="Y0ABWM1B09NW"/>
    <s v="9NW"/>
    <s v="YELLOW STRIPES"/>
    <s v="1 Pack"/>
    <n v="1"/>
    <x v="6"/>
    <s v="SOCKS-CHAMPION ROCHESTER-AN SO C R OL SC"/>
    <s v="SOCKS-CHAMPION ROCHESTER-AN SO C R OL SC"/>
    <s v="82% POLYESTER 9% COTTON 5% POLYAMIDE 2% ELASTANE 2% ELASTANE"/>
    <s v="NO INFO"/>
    <s v="NO INFO"/>
    <s v="NO INFO"/>
    <x v="0"/>
    <x v="2"/>
    <s v="CHAMPION"/>
    <s v="CHINA"/>
    <n v="2.72"/>
    <n v="5.99"/>
    <n v="1"/>
    <n v="2"/>
    <n v="948"/>
  </r>
  <r>
    <s v="SS 2022"/>
    <s v="SS"/>
    <s v="2022"/>
    <s v="805607"/>
    <m/>
    <m/>
    <m/>
    <s v="YES"/>
    <s v="805607WW001"/>
    <s v="WW001"/>
    <s v="WHITE/NBK"/>
    <s v="2 Pack"/>
    <n v="2"/>
    <x v="4"/>
    <s v="2PP SHORT SOC"/>
    <s v="SOCKS KNIT"/>
    <s v="98% POLYESTER 2% ELASTAN"/>
    <m/>
    <m/>
    <m/>
    <x v="0"/>
    <x v="2"/>
    <s v="CHAMPION"/>
    <s v="CHINA"/>
    <n v="3.1"/>
    <n v="6.9"/>
    <n v="2"/>
    <n v="2"/>
    <n v="33"/>
  </r>
  <r>
    <s v="SS 2023"/>
    <s v="SS"/>
    <s v="2023"/>
    <s v="U24559"/>
    <m/>
    <m/>
    <m/>
    <s v="YES"/>
    <s v="U24559EM006"/>
    <s v="EM006"/>
    <s v="OXGM/WHT/NBK"/>
    <s v="3 Pack"/>
    <n v="3"/>
    <x v="7"/>
    <s v="3PK QUARTER S"/>
    <s v="3PK QUARTER S | CHAMPION INNERWEAR"/>
    <s v="68% COTTON 30% POLYESTER 2% ELASTAN"/>
    <m/>
    <m/>
    <m/>
    <x v="0"/>
    <x v="2"/>
    <s v="CHAMPION"/>
    <s v="TURKEY"/>
    <n v="4.0999999999999996"/>
    <n v="8.99"/>
    <n v="2.85"/>
    <n v="2"/>
    <n v="2451"/>
  </r>
  <r>
    <s v="SS 2023"/>
    <s v="SS"/>
    <s v="2023"/>
    <s v="U34576"/>
    <m/>
    <m/>
    <m/>
    <s v="YES"/>
    <s v="U34576BS501"/>
    <s v="BS501"/>
    <s v="NNY/WHITE/CCOM"/>
    <s v="3 Pack"/>
    <n v="3"/>
    <x v="7"/>
    <s v="3PK QUARTER S"/>
    <s v="SOCKS KNIT"/>
    <s v="68% COTTON 30% POLYESTER 2% ELASTAN"/>
    <m/>
    <m/>
    <m/>
    <x v="0"/>
    <x v="2"/>
    <s v="CHAMPION"/>
    <s v="TURKEY"/>
    <n v="3.6"/>
    <n v="7.99"/>
    <n v="2.2999999999999998"/>
    <n v="2"/>
    <n v="1139"/>
  </r>
  <r>
    <s v="SS 2023"/>
    <s v="SS"/>
    <s v="2023"/>
    <s v="U34577"/>
    <m/>
    <m/>
    <m/>
    <s v="YES"/>
    <s v="U34577BS501"/>
    <s v="BS501"/>
    <s v="NNY/WHITE/CCOM"/>
    <s v="3 Pack"/>
    <n v="3"/>
    <x v="7"/>
    <s v="3PK SNEAKER S"/>
    <s v="SOCKS KNIT - 70CO 28PL 2EA"/>
    <s v="70% COTTON 28% POLYESTER 2% ELASTAN"/>
    <m/>
    <m/>
    <m/>
    <x v="0"/>
    <x v="2"/>
    <s v="CHAMPION"/>
    <s v="TURKEY"/>
    <n v="3.6"/>
    <n v="7.99"/>
    <n v="2"/>
    <n v="2"/>
    <n v="2090"/>
  </r>
  <r>
    <s v="SS 2023"/>
    <s v="SS"/>
    <s v="2023"/>
    <s v="U30028"/>
    <m/>
    <m/>
    <m/>
    <s v="YES"/>
    <s v="U30028BS501"/>
    <s v="BS501"/>
    <s v="NNY/NNY/NNNY/N"/>
    <s v="5 pack"/>
    <n v="5"/>
    <x v="8"/>
    <s v="5PK SNEAKER S"/>
    <s v="SOCKS KNIT"/>
    <s v="73% COTTON 24% POLYESTER 2% POLYAMID 1% ELASTAN"/>
    <m/>
    <m/>
    <m/>
    <x v="0"/>
    <x v="2"/>
    <s v="CHAMPION"/>
    <s v="TURKEY"/>
    <n v="5.9"/>
    <n v="12.99"/>
    <n v="3.5"/>
    <n v="2"/>
    <n v="34"/>
  </r>
  <r>
    <s v="SS 2025"/>
    <s v="SS"/>
    <s v="2025"/>
    <s v="U20005"/>
    <m/>
    <m/>
    <m/>
    <s v="YES"/>
    <s v="U20005WW001"/>
    <s v="WW001"/>
    <s v="WHT/WHT/WHT/WH"/>
    <s v="6 pack"/>
    <n v="6"/>
    <x v="9"/>
    <s v="6PK CREW SOCK"/>
    <s v="6PK CREW SOCK"/>
    <s v="70% COTTON 28% POLYESTER 2% ELASTAN"/>
    <m/>
    <m/>
    <m/>
    <x v="0"/>
    <x v="2"/>
    <s v="CHAMPION"/>
    <s v="PAKISTAN"/>
    <n v="8.1999999999999993"/>
    <n v="17.989999999999998"/>
    <n v="5.0999999999999996"/>
    <n v="1"/>
    <n v="1233"/>
  </r>
  <r>
    <s v="FW 2023"/>
    <s v="FW"/>
    <s v="2023"/>
    <s v="U20008"/>
    <m/>
    <m/>
    <m/>
    <s v="YES"/>
    <s v="U20008KK001"/>
    <s v="KK001"/>
    <s v="NBK/NBK/NBK/NB"/>
    <s v="6 pack"/>
    <n v="6"/>
    <x v="9"/>
    <s v="6PK FOOTIE SO"/>
    <s v="6PK FOOTIE SO | CHAMPION INNERWEAR"/>
    <s v="74% COTTON 21% POLYESTER 3% POLYAMID 2% ELASTAN"/>
    <m/>
    <m/>
    <m/>
    <x v="0"/>
    <x v="2"/>
    <s v="CHAMPION"/>
    <s v="TURKEY"/>
    <n v="9.1"/>
    <n v="19.989999999999998"/>
    <n v="5.0999999999999996"/>
    <n v="2"/>
    <n v="5"/>
  </r>
  <r>
    <s v="FW 2023"/>
    <s v="FW"/>
    <s v="2023"/>
    <s v="U24561"/>
    <m/>
    <m/>
    <m/>
    <s v="YES"/>
    <s v="U24561KK001"/>
    <s v="KK001"/>
    <s v="NBK/NBK"/>
    <s v="2 Pack"/>
    <n v="2"/>
    <x v="4"/>
    <s v="2PK FOOTIE SO"/>
    <s v="2PK FOOTIE SO | CHAMPION INNERWEAR"/>
    <s v="74% COTTON 21% POLYESTER 3% POLYAMID 2% ELASTAN"/>
    <m/>
    <m/>
    <m/>
    <x v="0"/>
    <x v="2"/>
    <s v="CHAMPION"/>
    <s v="TURKEY"/>
    <n v="3.6"/>
    <n v="7.99"/>
    <n v="2"/>
    <n v="1"/>
    <n v="9"/>
  </r>
  <r>
    <s v="NO INFO"/>
    <s v="NO INFO"/>
    <m/>
    <s v="Y0BGLM2A0"/>
    <m/>
    <m/>
    <m/>
    <s v="YES"/>
    <s v="Y0BGLM2A0A4R"/>
    <s v="A4R"/>
    <s v="NAVY"/>
    <s v="2 Pack"/>
    <n v="2"/>
    <x v="4"/>
    <s v="SOCKS-CHAMPION PERFORMANCE-ANK SO CH PF TRAI"/>
    <s v="SOCKS-CHAMPION PERFORMANCE-ANK SO CH PF TRAI"/>
    <s v="97% POLYAMID 3% ELASTAN"/>
    <s v="NO INFO"/>
    <s v="NO INFO"/>
    <s v="NO INFO"/>
    <x v="0"/>
    <x v="2"/>
    <s v="CHAMPION"/>
    <s v="TURKEY"/>
    <n v="6.5"/>
    <n v="13"/>
    <n v="2"/>
    <n v="1"/>
    <n v="26"/>
  </r>
  <r>
    <s v="FW 2023"/>
    <s v="FW"/>
    <s v="2023"/>
    <s v="U20006"/>
    <m/>
    <m/>
    <m/>
    <s v="YES"/>
    <s v="U20006EM006"/>
    <s v="EM006"/>
    <s v="OXGM/OXGM/WHT/"/>
    <s v="6 pack"/>
    <n v="6"/>
    <x v="9"/>
    <s v="6PK QUARTER S"/>
    <s v="6PK QUARTER S"/>
    <s v="68% COTTON 30% POLYESTER 2% ELASTAN"/>
    <m/>
    <m/>
    <m/>
    <x v="0"/>
    <x v="2"/>
    <s v="CHAMPION"/>
    <s v="TURKEY"/>
    <n v="8.1999999999999993"/>
    <n v="17.989999999999998"/>
    <n v="5.0999999999999996"/>
    <n v="1"/>
    <n v="1"/>
  </r>
  <r>
    <s v="NO INFO"/>
    <s v="NO INFO"/>
    <m/>
    <s v="Y0BGFM2A0"/>
    <m/>
    <m/>
    <m/>
    <s v="YES"/>
    <s v="Y0BGFM2A0A4E"/>
    <s v="A4E"/>
    <s v="RED/NAY"/>
    <s v="2 Pack"/>
    <n v="2"/>
    <x v="10"/>
    <s v="MAN LOWER PART-KIDS CHAMPION LEGACY-BR KIDS CH LG PLN"/>
    <s v="MAN LOWER PART-KIDS CHAMPION LEGACY-BR KIDS CH LG PLN"/>
    <s v="96% COTTON 4% ELASTANE"/>
    <s v="NO INFO"/>
    <s v="NO INFO"/>
    <s v="NO INFO"/>
    <x v="1"/>
    <x v="0"/>
    <s v="CHAMPION"/>
    <s v="VIETNAM"/>
    <n v="11.59"/>
    <n v="25.5"/>
    <n v="1.33"/>
    <n v="5"/>
    <n v="590"/>
  </r>
  <r>
    <s v="NO INFO"/>
    <s v="NO INFO"/>
    <m/>
    <s v="Y0BGFM2A0"/>
    <m/>
    <m/>
    <m/>
    <s v="YES"/>
    <s v="Y0BGFM2A09NY"/>
    <s v="9NY"/>
    <s v="BLACK"/>
    <s v="2 Pack"/>
    <n v="2"/>
    <x v="10"/>
    <s v="MAN LOWER PART-KIDS CHAMPION LEGACY-BR KIDS CH LG PLN"/>
    <s v="MAN LOWER PART-KIDS CHAMPION LEGACY-BR KIDS CH LG PLN"/>
    <s v="96% COTTON 4% ELASTANE"/>
    <s v="NO INFO"/>
    <s v="NO INFO"/>
    <s v="NO INFO"/>
    <x v="1"/>
    <x v="0"/>
    <s v="CHAMPION"/>
    <s v="VIETNAM"/>
    <n v="11.59"/>
    <n v="25.5"/>
    <n v="1.4"/>
    <n v="2"/>
    <n v="87"/>
  </r>
  <r>
    <s v="SS 2022"/>
    <s v="SS"/>
    <s v="2022"/>
    <s v="U20042"/>
    <m/>
    <m/>
    <m/>
    <s v="YES"/>
    <s v="U20042WW001"/>
    <s v="WW001"/>
    <s v="WHITE"/>
    <s v="1 Pack"/>
    <n v="1"/>
    <x v="0"/>
    <s v="ACCESSORIES"/>
    <s v="BOXER"/>
    <s v="92% POLYAMIDE 7% ELASTANE 1% POLYESTER"/>
    <s v="NO INFO"/>
    <s v="NO INFO"/>
    <s v="NO INFO"/>
    <x v="1"/>
    <x v="0"/>
    <s v="CHAMPION"/>
    <s v="CHINA"/>
    <n v="18.100000000000001"/>
    <n v="39.9"/>
    <n v="1.4"/>
    <n v="4"/>
    <n v="243"/>
  </r>
  <r>
    <s v="SS 2022"/>
    <s v="SS"/>
    <s v="2022"/>
    <s v="U20042"/>
    <m/>
    <m/>
    <m/>
    <s v="YES"/>
    <s v="U20042KK001"/>
    <s v="KK001"/>
    <s v="BLACK"/>
    <s v="1 Pack"/>
    <n v="1"/>
    <x v="0"/>
    <s v="ACCESSORIES"/>
    <s v="BOXER"/>
    <s v="92% POLYAMIDE 7% ELASTANE 1% POLYESTER"/>
    <s v="NO INFO"/>
    <s v="NO INFO"/>
    <s v="NO INFO"/>
    <x v="1"/>
    <x v="0"/>
    <s v="CHAMPION"/>
    <s v="CHINA"/>
    <n v="18.100000000000001"/>
    <n v="39.9"/>
    <n v="1.05"/>
    <n v="3"/>
    <n v="4"/>
  </r>
  <r>
    <s v="SS 2022"/>
    <s v="SS"/>
    <s v="2022"/>
    <s v="U20042"/>
    <m/>
    <m/>
    <m/>
    <s v="YES"/>
    <s v="U20042ES513"/>
    <s v="ES513"/>
    <s v="GREY"/>
    <s v="1 Pack"/>
    <n v="1"/>
    <x v="0"/>
    <s v="ACCESSORIES"/>
    <s v="BOXER"/>
    <s v="92% POLYAMIDE 7% ELASTANE 1% POLYESTER"/>
    <s v="NO INFO"/>
    <s v="NO INFO"/>
    <s v="NO INFO"/>
    <x v="1"/>
    <x v="0"/>
    <s v="CHAMPION"/>
    <s v="CHINA"/>
    <n v="18.100000000000001"/>
    <n v="39.9"/>
    <n v="1.05"/>
    <n v="2"/>
    <n v="3"/>
  </r>
  <r>
    <s v="NO INFO"/>
    <s v="NO INFO"/>
    <m/>
    <s v="Y0BGQM2A0"/>
    <m/>
    <m/>
    <m/>
    <s v="YES"/>
    <s v="Y0BGQM2A0A4V"/>
    <s v="A4V"/>
    <s v="WHITE/LIGHT MULTICOLOR PRINT"/>
    <s v="2 Pack"/>
    <n v="2"/>
    <x v="4"/>
    <s v="SOCKS-KIDS CHAMPION LEGACY-CS KIDS LG FA M P"/>
    <s v="SOCKS-KIDS CHAMPION LEGACY-CS KIDS LG FA M P"/>
    <s v="75% COTTON 15% POLYESTER 8% POLYAMIDE 2% ELASTANE"/>
    <s v="NO INFO"/>
    <s v="NO INFO"/>
    <s v="NO INFO"/>
    <x v="1"/>
    <x v="2"/>
    <s v="CHAMPION"/>
    <s v="CHINA"/>
    <n v="4"/>
    <n v="11"/>
    <n v="1.4"/>
    <n v="3"/>
    <n v="3403"/>
  </r>
  <r>
    <s v="NO INFO"/>
    <s v="NO INFO"/>
    <m/>
    <s v="Y0BGNM3A0"/>
    <m/>
    <m/>
    <m/>
    <s v="YES"/>
    <s v="Y0BGNM3A0A4U"/>
    <s v="A4U"/>
    <s v="WHITE/NAVY/RED"/>
    <s v="3 Pack"/>
    <n v="3"/>
    <x v="7"/>
    <s v="SOCKS-KIDS CHAMPION LEGACY-CS KID CH LG NOS"/>
    <s v="SOCKS-KIDS CHAMPION LEGACY-CS KID CH LG NOS"/>
    <s v="78% COTTON 13% POLYESTER 7% POLYAMIDE 2% ELASTANE"/>
    <s v="NO INFO"/>
    <s v="NO INFO"/>
    <s v="NO INFO"/>
    <x v="1"/>
    <x v="2"/>
    <s v="CHAMPION"/>
    <s v="CHINA"/>
    <n v="3.5"/>
    <n v="9"/>
    <n v="1.89"/>
    <n v="3"/>
    <n v="2601"/>
  </r>
  <r>
    <s v="NO INFO"/>
    <s v="NO INFO"/>
    <m/>
    <s v="Y0BGOM3A0"/>
    <m/>
    <m/>
    <m/>
    <s v="YES"/>
    <s v="Y0BGOM3A00RL"/>
    <s v="0RL"/>
    <s v="WHITE"/>
    <s v="3 Pack"/>
    <n v="3"/>
    <x v="7"/>
    <s v="SOCKS-KIDS CHAMPION LEGACY-AS KIDS CH LEG NO"/>
    <s v="SOCKS-KIDS CHAMPION LEGACY-AS KIDS CH LEG NO"/>
    <s v="57% COTTON 33% POLYESTER 6% POLYAMIDE 4% ELASTANE"/>
    <s v="NO INFO"/>
    <s v="NO INFO"/>
    <s v="NO INFO"/>
    <x v="1"/>
    <x v="2"/>
    <s v="CHAMPION"/>
    <s v="CHINA"/>
    <n v="4.5"/>
    <n v="13.5"/>
    <n v="2"/>
    <n v="3"/>
    <n v="5878"/>
  </r>
  <r>
    <s v="NO INFO"/>
    <s v="NO INFO"/>
    <m/>
    <s v="Y0BGOM3A0"/>
    <m/>
    <m/>
    <m/>
    <s v="YES"/>
    <s v="Y0BGOM3A0A4U"/>
    <s v="A4U"/>
    <s v="WHITE/NAVY/RED"/>
    <s v="3 Pack"/>
    <n v="3"/>
    <x v="7"/>
    <s v="SOCKS-KIDS CHAMPION LEGACY-AS KIDS CH LEG NO"/>
    <s v="SOCKS-KIDS CHAMPION LEGACY-AS KIDS CH LEG NO"/>
    <s v="57% COTTON 33% POLYESTER 6% POLYAMIDE 4% ELASTANE"/>
    <s v="NO INFO"/>
    <s v="NO INFO"/>
    <s v="NO INFO"/>
    <x v="1"/>
    <x v="2"/>
    <s v="CHAMPION"/>
    <s v="CHINA"/>
    <n v="4.5"/>
    <n v="13.5"/>
    <n v="1.89"/>
    <n v="3"/>
    <n v="3464"/>
  </r>
  <r>
    <s v="NO INFO"/>
    <s v="NO INFO"/>
    <m/>
    <s v="Y0BGPM3A0"/>
    <m/>
    <m/>
    <m/>
    <s v="YES"/>
    <s v="Y0BGPM3A00RL"/>
    <s v="0RL"/>
    <s v="WHITE"/>
    <s v="3 Pack"/>
    <n v="3"/>
    <x v="7"/>
    <s v="SOCKS-KIDS CHAMPION LEGACY-NS KIDS CH LEG NOS"/>
    <s v="SOCKS-KIDS CHAMPION LEGACY-NS KIDS CH LEG NOS"/>
    <s v="87% COTTON 7% POLYESTER 5% POLYAMIDE 1% ELASTANE"/>
    <s v="NO INFO"/>
    <s v="NO INFO"/>
    <s v="NO INFO"/>
    <x v="1"/>
    <x v="2"/>
    <s v="CHAMPION"/>
    <s v="CHINA"/>
    <n v="7"/>
    <n v="11.9"/>
    <n v="2"/>
    <n v="3"/>
    <n v="7181"/>
  </r>
  <r>
    <s v="NO INFO"/>
    <s v="NO INFO"/>
    <m/>
    <s v="Y0BGRM2A0"/>
    <m/>
    <m/>
    <m/>
    <s v="YES"/>
    <s v="Y0BGRM2A0A4V"/>
    <s v="A4V"/>
    <s v="WHITE/LIGHT MULTICOLOR PRINT"/>
    <s v="2 Pack"/>
    <n v="2"/>
    <x v="4"/>
    <s v="SOCKS-KIDS CHAMPION LEGACY-AS KID LG F ML P"/>
    <s v="SOCKS-KIDS CHAMPION LEGACY-AS KID LG F ML P"/>
    <s v="70% COTTON 18% POLYESTER 10% POLYAMIDE 2% ELASTANE"/>
    <s v="NO INFO"/>
    <s v="NO INFO"/>
    <s v="NO INFO"/>
    <x v="1"/>
    <x v="2"/>
    <s v="CHAMPION"/>
    <s v="CHINA"/>
    <n v="4"/>
    <n v="9"/>
    <n v="1.4"/>
    <n v="2"/>
    <n v="2365"/>
  </r>
  <r>
    <s v="NO INFO"/>
    <s v="NO INFO"/>
    <m/>
    <s v="Y0BGOM2A0"/>
    <m/>
    <m/>
    <m/>
    <s v="YES"/>
    <s v="Y0BGOM2A0A4S"/>
    <s v="A4S"/>
    <s v="YELLOW"/>
    <s v="2 Pack"/>
    <n v="2"/>
    <x v="4"/>
    <s v="SOCKS-KIDS CHAMPION LEGACY-AS KIDS CH LEG NO"/>
    <s v="SOCKS-KIDS CHAMPION LEGACY-AS KIDS CH LEG NO"/>
    <s v="78% COTTON 33% POLYESTER 6% POLYAMIDE 4% ELASTANE"/>
    <s v="NO INFO"/>
    <s v="NO INFO"/>
    <s v="NO INFO"/>
    <x v="1"/>
    <x v="2"/>
    <s v="CHAMPION"/>
    <s v="CHINA"/>
    <n v="4.6900000000000004"/>
    <n v="7.5"/>
    <n v="1.4"/>
    <n v="1"/>
    <n v="644"/>
  </r>
  <r>
    <s v="NO INFO"/>
    <s v="NO INFO"/>
    <m/>
    <s v="Y0BGNM3A0"/>
    <m/>
    <m/>
    <m/>
    <s v="YES"/>
    <s v="Y0BGNM3A00RL"/>
    <s v="0RL"/>
    <s v="WHITE"/>
    <s v="3 Pack"/>
    <n v="3"/>
    <x v="7"/>
    <s v="SOCKS-KIDS CHAMPION LEGACY-CS KID CH LG NOS"/>
    <s v="SOCKS-KIDS CHAMPION LEGACY-CS KID CH LG NOS"/>
    <s v="78% COTTON 13% POLYESTER 7% POLYAMIDE 2% ELASTANE"/>
    <s v="NO INFO"/>
    <s v="NO INFO"/>
    <s v="NO INFO"/>
    <x v="1"/>
    <x v="2"/>
    <s v="CHAMPION"/>
    <s v="CHINA"/>
    <n v="3.5"/>
    <n v="9"/>
    <n v="2"/>
    <n v="1"/>
    <n v="279"/>
  </r>
  <r>
    <s v="NO INFO"/>
    <s v="NO INFO"/>
    <m/>
    <s v="Y0BGNM3A0"/>
    <m/>
    <m/>
    <m/>
    <s v="YES"/>
    <s v="Y0BGNM3A0A4T"/>
    <s v="A4T"/>
    <s v="WHITE - BLACK - NAVY"/>
    <s v="3 Pack"/>
    <n v="3"/>
    <x v="7"/>
    <s v="SOCKS-KIDS CHAMPION LEGACY-CS KID CH LG NOS"/>
    <s v="SOCKS-KIDS CHAMPION LEGACY-CS KID CH LG NOS"/>
    <s v="78% COTTON 13% POLYESTER 7% POLYAMIDE 2% ELASTANE"/>
    <s v="NO INFO"/>
    <s v="NO INFO"/>
    <s v="NO INFO"/>
    <x v="1"/>
    <x v="2"/>
    <s v="CHAMPION"/>
    <s v="CHINA"/>
    <n v="3.5"/>
    <n v="9"/>
    <n v="2"/>
    <n v="1"/>
    <n v="87"/>
  </r>
  <r>
    <s v="NO INFO"/>
    <s v="NO INFO"/>
    <m/>
    <s v="Y0BGOM3A0"/>
    <m/>
    <m/>
    <m/>
    <s v="YES"/>
    <s v="Y0BGOM3A03AM"/>
    <s v="3AM"/>
    <s v="BLACK"/>
    <s v="3 Pack"/>
    <n v="3"/>
    <x v="7"/>
    <s v="SOCKS-KIDS CHAMPION LEGACY-AS KIDS CH LEG NO"/>
    <s v="SOCKS-KIDS CHAMPION LEGACY-AS KIDS CH LEG NO"/>
    <s v="57% COTTON 33% POLYESTER 6% POLYAMIDE 4% ELASTANE"/>
    <s v="NO INFO"/>
    <s v="NO INFO"/>
    <s v="NO INFO"/>
    <x v="1"/>
    <x v="2"/>
    <s v="CHAMPION"/>
    <s v="CHINA"/>
    <n v="4.5"/>
    <n v="13.5"/>
    <n v="2"/>
    <n v="1"/>
    <n v="263"/>
  </r>
  <r>
    <s v="NO INFO"/>
    <s v="NO INFO"/>
    <m/>
    <s v="Y0BGOM3A0"/>
    <m/>
    <m/>
    <m/>
    <s v="YES"/>
    <s v="Y0BGOM3A0A4T"/>
    <s v="A4T"/>
    <s v="WHITE/BLUE/NAVY"/>
    <s v="3 Pack"/>
    <n v="3"/>
    <x v="7"/>
    <s v="SOCKS-KIDS CHAMPION LEGACY-AS KIDS CH LEG NO"/>
    <s v="SOCKS-KIDS CHAMPION LEGACY-AS KIDS CH LEG NO"/>
    <s v="57% COTTON 33% POLYESTER 6% POLYAMIDE 4% ELASTANE"/>
    <s v="NO INFO"/>
    <s v="NO INFO"/>
    <s v="NO INFO"/>
    <x v="1"/>
    <x v="2"/>
    <s v="CHAMPION"/>
    <s v="CHINA"/>
    <n v="4.5"/>
    <n v="13.5"/>
    <n v="2"/>
    <n v="1"/>
    <n v="199"/>
  </r>
  <r>
    <s v="NO INFO"/>
    <s v="NO INFO"/>
    <m/>
    <s v="Y0BGNR6B0"/>
    <m/>
    <m/>
    <m/>
    <s v="YES"/>
    <s v="Y0BGNR6B00RL"/>
    <s v="0RL"/>
    <s v="WHITE"/>
    <s v="6 pack"/>
    <n v="6"/>
    <x v="9"/>
    <s v="SOCKS-KIDS CHAMPION LEGACY-CS KID CH LG NOS"/>
    <s v="SOCKS-KIDS CHAMPION LEGACY-CS KID CH LG NOS"/>
    <s v="78% COTTON 13% POLYESTER 7% POLYAMIDE 2% ELASTANE"/>
    <s v="NO INFO"/>
    <s v="NO INFO"/>
    <s v="NO INFO"/>
    <x v="1"/>
    <x v="2"/>
    <s v="CHAMPION"/>
    <s v="CHINA"/>
    <n v="7"/>
    <n v="18"/>
    <n v="3.57"/>
    <n v="1"/>
    <n v="1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1:B25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10"/>
        <item m="1" x="12"/>
        <item m="1" x="11"/>
        <item x="2"/>
        <item x="3"/>
        <item x="6"/>
        <item x="4"/>
        <item x="7"/>
        <item x="5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showAll="0"/>
  </pivotFields>
  <rowFields count="3">
    <field x="20"/>
    <field x="21"/>
    <field x="13"/>
  </rowFields>
  <rowItems count="24">
    <i>
      <x/>
    </i>
    <i r="1">
      <x/>
    </i>
    <i r="2">
      <x v="5"/>
    </i>
    <i r="2">
      <x v="6"/>
    </i>
    <i r="2">
      <x v="8"/>
    </i>
    <i r="2">
      <x v="10"/>
    </i>
    <i r="1">
      <x v="1"/>
    </i>
    <i r="2">
      <x/>
    </i>
    <i r="2">
      <x v="1"/>
    </i>
    <i r="1">
      <x v="2"/>
    </i>
    <i r="2">
      <x v="7"/>
    </i>
    <i r="2">
      <x v="8"/>
    </i>
    <i r="2">
      <x v="9"/>
    </i>
    <i r="2">
      <x v="11"/>
    </i>
    <i r="2">
      <x v="12"/>
    </i>
    <i>
      <x v="1"/>
    </i>
    <i r="1">
      <x v="1"/>
    </i>
    <i r="2">
      <x/>
    </i>
    <i r="2">
      <x v="2"/>
    </i>
    <i r="1">
      <x v="2"/>
    </i>
    <i r="2">
      <x v="8"/>
    </i>
    <i r="2">
      <x v="9"/>
    </i>
    <i r="2">
      <x v="12"/>
    </i>
    <i t="grand">
      <x/>
    </i>
  </rowItems>
  <colItems count="1">
    <i/>
  </colItems>
  <dataFields count="1">
    <dataField name="Sum of QTY" fld="2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showGridLines="0" tabSelected="1" zoomScale="80" zoomScaleNormal="80" workbookViewId="0">
      <pane ySplit="3" topLeftCell="A4" activePane="bottomLeft" state="frozen"/>
      <selection pane="bottomLeft" activeCell="AY5" sqref="AY5"/>
    </sheetView>
  </sheetViews>
  <sheetFormatPr defaultRowHeight="15" x14ac:dyDescent="0.25"/>
  <cols>
    <col min="1" max="1" width="9.28515625" bestFit="1" customWidth="1"/>
    <col min="2" max="2" width="9.28515625" hidden="1" customWidth="1"/>
    <col min="3" max="3" width="20.7109375" hidden="1" customWidth="1"/>
    <col min="4" max="4" width="13" bestFit="1" customWidth="1"/>
    <col min="5" max="7" width="35.85546875" customWidth="1"/>
    <col min="8" max="8" width="15.7109375" hidden="1" customWidth="1"/>
    <col min="9" max="9" width="17.7109375" hidden="1" customWidth="1"/>
    <col min="10" max="10" width="8.42578125" bestFit="1" customWidth="1"/>
    <col min="11" max="11" width="21.42578125" style="14" customWidth="1"/>
    <col min="12" max="12" width="7" bestFit="1" customWidth="1"/>
    <col min="13" max="13" width="5.85546875" bestFit="1" customWidth="1"/>
    <col min="14" max="14" width="16.28515625" bestFit="1" customWidth="1"/>
    <col min="15" max="15" width="60.85546875" hidden="1" customWidth="1"/>
    <col min="16" max="16" width="21" style="14" hidden="1" customWidth="1"/>
    <col min="17" max="17" width="23" style="14" hidden="1" customWidth="1"/>
    <col min="18" max="20" width="15.85546875" hidden="1" customWidth="1"/>
    <col min="21" max="21" width="15.7109375" hidden="1" customWidth="1"/>
    <col min="22" max="22" width="8.85546875" bestFit="1" customWidth="1"/>
    <col min="23" max="23" width="11.42578125" bestFit="1" customWidth="1"/>
    <col min="24" max="24" width="15" bestFit="1" customWidth="1"/>
    <col min="25" max="26" width="7.140625" bestFit="1" customWidth="1"/>
    <col min="27" max="27" width="12" bestFit="1" customWidth="1"/>
    <col min="28" max="28" width="6.5703125" bestFit="1" customWidth="1"/>
    <col min="29" max="29" width="3.5703125" bestFit="1" customWidth="1"/>
    <col min="30" max="30" width="3.42578125" bestFit="1" customWidth="1"/>
    <col min="31" max="33" width="3.42578125" hidden="1" customWidth="1"/>
    <col min="34" max="34" width="4.28515625" hidden="1" customWidth="1"/>
    <col min="35" max="35" width="5.28515625" hidden="1" customWidth="1"/>
    <col min="36" max="41" width="6.42578125" hidden="1" customWidth="1"/>
    <col min="42" max="42" width="6.28515625" hidden="1" customWidth="1"/>
    <col min="43" max="43" width="6.42578125" hidden="1" customWidth="1"/>
    <col min="44" max="44" width="6.28515625" hidden="1" customWidth="1"/>
    <col min="45" max="45" width="6.42578125" hidden="1" customWidth="1"/>
    <col min="46" max="46" width="6.28515625" bestFit="1" customWidth="1"/>
  </cols>
  <sheetData>
    <row r="1" spans="1:46" ht="39.75" customHeight="1" x14ac:dyDescent="0.25">
      <c r="E1" s="1"/>
    </row>
    <row r="2" spans="1:46" x14ac:dyDescent="0.25">
      <c r="AA2" s="13"/>
      <c r="AB2" s="13">
        <f>SUBTOTAL(9,AB4:AB46)</f>
        <v>49034</v>
      </c>
    </row>
    <row r="3" spans="1:46" x14ac:dyDescent="0.25">
      <c r="A3" s="2" t="s">
        <v>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15" t="s">
        <v>9</v>
      </c>
      <c r="L3" s="11" t="s">
        <v>681</v>
      </c>
      <c r="M3" s="11" t="s">
        <v>681</v>
      </c>
      <c r="N3" s="2" t="s">
        <v>10</v>
      </c>
      <c r="O3" s="2" t="s">
        <v>11</v>
      </c>
      <c r="P3" s="15" t="s">
        <v>12</v>
      </c>
      <c r="Q3" s="15" t="s">
        <v>13</v>
      </c>
      <c r="R3" s="2" t="s">
        <v>14</v>
      </c>
      <c r="S3" s="2" t="s">
        <v>15</v>
      </c>
      <c r="T3" s="2" t="s">
        <v>16</v>
      </c>
      <c r="U3" s="2" t="s">
        <v>17</v>
      </c>
      <c r="V3" s="2" t="s">
        <v>18</v>
      </c>
      <c r="W3" s="2" t="s">
        <v>19</v>
      </c>
      <c r="X3" s="2" t="s">
        <v>20</v>
      </c>
      <c r="Y3" s="2" t="s">
        <v>21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 t="s">
        <v>27</v>
      </c>
      <c r="AF3" s="2" t="s">
        <v>28</v>
      </c>
      <c r="AG3" s="2" t="s">
        <v>29</v>
      </c>
      <c r="AH3" s="2" t="s">
        <v>30</v>
      </c>
      <c r="AI3" s="2" t="s">
        <v>31</v>
      </c>
      <c r="AJ3" s="2" t="s">
        <v>32</v>
      </c>
      <c r="AK3" s="2" t="s">
        <v>33</v>
      </c>
      <c r="AL3" s="2" t="s">
        <v>34</v>
      </c>
      <c r="AM3" s="2" t="s">
        <v>35</v>
      </c>
      <c r="AN3" s="2" t="s">
        <v>36</v>
      </c>
      <c r="AO3" s="2" t="s">
        <v>37</v>
      </c>
      <c r="AP3" s="2" t="s">
        <v>38</v>
      </c>
      <c r="AQ3" s="2" t="s">
        <v>39</v>
      </c>
      <c r="AR3" s="2" t="s">
        <v>40</v>
      </c>
      <c r="AS3" s="2" t="s">
        <v>41</v>
      </c>
      <c r="AT3" s="2" t="s">
        <v>42</v>
      </c>
    </row>
    <row r="4" spans="1:46" ht="180" customHeight="1" x14ac:dyDescent="0.25">
      <c r="A4" s="3" t="s">
        <v>58</v>
      </c>
      <c r="B4" s="3" t="s">
        <v>58</v>
      </c>
      <c r="C4" s="3"/>
      <c r="D4" s="3" t="s">
        <v>61</v>
      </c>
      <c r="E4" s="3"/>
      <c r="F4" s="3"/>
      <c r="G4" s="3"/>
      <c r="H4" s="3" t="s">
        <v>55</v>
      </c>
      <c r="I4" s="3" t="s">
        <v>62</v>
      </c>
      <c r="J4" s="3" t="s">
        <v>63</v>
      </c>
      <c r="K4" s="16" t="s">
        <v>64</v>
      </c>
      <c r="L4" s="5" t="s">
        <v>682</v>
      </c>
      <c r="M4" s="12">
        <v>1</v>
      </c>
      <c r="N4" s="3" t="s">
        <v>59</v>
      </c>
      <c r="O4" s="3" t="s">
        <v>65</v>
      </c>
      <c r="P4" s="16" t="s">
        <v>65</v>
      </c>
      <c r="Q4" s="16" t="s">
        <v>60</v>
      </c>
      <c r="R4" s="3" t="s">
        <v>58</v>
      </c>
      <c r="S4" s="3" t="s">
        <v>58</v>
      </c>
      <c r="T4" s="3" t="s">
        <v>58</v>
      </c>
      <c r="U4" s="3" t="s">
        <v>49</v>
      </c>
      <c r="V4" s="3" t="s">
        <v>50</v>
      </c>
      <c r="W4" s="3" t="s">
        <v>51</v>
      </c>
      <c r="X4" s="3" t="s">
        <v>66</v>
      </c>
      <c r="Y4" s="4">
        <v>8.14</v>
      </c>
      <c r="Z4" s="4">
        <v>17.899999999999999</v>
      </c>
      <c r="AA4" s="5">
        <f>COUNT(AC4:AT4)</f>
        <v>1</v>
      </c>
      <c r="AB4" s="5">
        <f>SUM(AC4:AT4)</f>
        <v>6</v>
      </c>
      <c r="AC4" s="3"/>
      <c r="AD4" s="3"/>
      <c r="AE4" s="3">
        <v>6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80" customHeight="1" x14ac:dyDescent="0.25">
      <c r="A5" s="3" t="s">
        <v>58</v>
      </c>
      <c r="B5" s="3" t="s">
        <v>58</v>
      </c>
      <c r="C5" s="3"/>
      <c r="D5" s="3" t="s">
        <v>67</v>
      </c>
      <c r="E5" s="3"/>
      <c r="F5" s="3"/>
      <c r="G5" s="3"/>
      <c r="H5" s="3" t="s">
        <v>46</v>
      </c>
      <c r="I5" s="3" t="s">
        <v>68</v>
      </c>
      <c r="J5" s="3" t="s">
        <v>69</v>
      </c>
      <c r="K5" s="16" t="s">
        <v>70</v>
      </c>
      <c r="L5" s="5" t="s">
        <v>682</v>
      </c>
      <c r="M5" s="12">
        <v>1</v>
      </c>
      <c r="N5" s="3" t="s">
        <v>59</v>
      </c>
      <c r="O5" s="3" t="s">
        <v>71</v>
      </c>
      <c r="P5" s="16" t="s">
        <v>71</v>
      </c>
      <c r="Q5" s="16" t="s">
        <v>72</v>
      </c>
      <c r="R5" s="3" t="s">
        <v>58</v>
      </c>
      <c r="S5" s="3" t="s">
        <v>58</v>
      </c>
      <c r="T5" s="3" t="s">
        <v>58</v>
      </c>
      <c r="U5" s="3" t="s">
        <v>49</v>
      </c>
      <c r="V5" s="3" t="s">
        <v>50</v>
      </c>
      <c r="W5" s="3" t="s">
        <v>51</v>
      </c>
      <c r="X5" s="3" t="s">
        <v>52</v>
      </c>
      <c r="Y5" s="4">
        <v>10</v>
      </c>
      <c r="Z5" s="4">
        <v>20</v>
      </c>
      <c r="AA5" s="5">
        <f t="shared" ref="AA5:AA46" si="0">COUNT(AC5:AT5)</f>
        <v>1</v>
      </c>
      <c r="AB5" s="5">
        <f t="shared" ref="AB5:AB46" si="1">SUM(AC5:AT5)</f>
        <v>9</v>
      </c>
      <c r="AC5" s="3"/>
      <c r="AD5" s="3">
        <v>9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80" customHeight="1" x14ac:dyDescent="0.25">
      <c r="A6" s="3" t="s">
        <v>58</v>
      </c>
      <c r="B6" s="3" t="s">
        <v>58</v>
      </c>
      <c r="C6" s="3"/>
      <c r="D6" s="3" t="s">
        <v>73</v>
      </c>
      <c r="E6" s="3"/>
      <c r="F6" s="3"/>
      <c r="G6" s="3"/>
      <c r="H6" s="3" t="s">
        <v>46</v>
      </c>
      <c r="I6" s="3" t="s">
        <v>74</v>
      </c>
      <c r="J6" s="3" t="s">
        <v>75</v>
      </c>
      <c r="K6" s="16" t="s">
        <v>76</v>
      </c>
      <c r="L6" s="5" t="s">
        <v>682</v>
      </c>
      <c r="M6" s="12">
        <v>1</v>
      </c>
      <c r="N6" s="3" t="s">
        <v>59</v>
      </c>
      <c r="O6" s="3" t="s">
        <v>77</v>
      </c>
      <c r="P6" s="16" t="s">
        <v>77</v>
      </c>
      <c r="Q6" s="16" t="s">
        <v>78</v>
      </c>
      <c r="R6" s="3" t="s">
        <v>58</v>
      </c>
      <c r="S6" s="3" t="s">
        <v>58</v>
      </c>
      <c r="T6" s="3" t="s">
        <v>58</v>
      </c>
      <c r="U6" s="3" t="s">
        <v>49</v>
      </c>
      <c r="V6" s="3" t="s">
        <v>50</v>
      </c>
      <c r="W6" s="3" t="s">
        <v>51</v>
      </c>
      <c r="X6" s="3" t="s">
        <v>79</v>
      </c>
      <c r="Y6" s="4">
        <v>13.64</v>
      </c>
      <c r="Z6" s="4">
        <v>30</v>
      </c>
      <c r="AA6" s="5">
        <f t="shared" si="0"/>
        <v>1</v>
      </c>
      <c r="AB6" s="5">
        <f t="shared" si="1"/>
        <v>6</v>
      </c>
      <c r="AC6" s="3"/>
      <c r="AD6" s="3"/>
      <c r="AE6" s="3"/>
      <c r="AF6" s="3">
        <v>6</v>
      </c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0" customHeight="1" x14ac:dyDescent="0.25">
      <c r="A7" s="3" t="s">
        <v>58</v>
      </c>
      <c r="B7" s="3" t="s">
        <v>58</v>
      </c>
      <c r="C7" s="3"/>
      <c r="D7" s="3" t="s">
        <v>80</v>
      </c>
      <c r="E7" s="3"/>
      <c r="F7" s="3"/>
      <c r="G7" s="3"/>
      <c r="H7" s="3" t="s">
        <v>46</v>
      </c>
      <c r="I7" s="3" t="s">
        <v>81</v>
      </c>
      <c r="J7" s="3" t="s">
        <v>82</v>
      </c>
      <c r="K7" s="16" t="s">
        <v>83</v>
      </c>
      <c r="L7" s="5" t="s">
        <v>683</v>
      </c>
      <c r="M7" s="12">
        <v>3</v>
      </c>
      <c r="N7" s="3" t="s">
        <v>84</v>
      </c>
      <c r="O7" s="3" t="s">
        <v>85</v>
      </c>
      <c r="P7" s="16" t="s">
        <v>85</v>
      </c>
      <c r="Q7" s="16" t="s">
        <v>60</v>
      </c>
      <c r="R7" s="3" t="s">
        <v>58</v>
      </c>
      <c r="S7" s="3" t="s">
        <v>58</v>
      </c>
      <c r="T7" s="3" t="s">
        <v>58</v>
      </c>
      <c r="U7" s="3" t="s">
        <v>49</v>
      </c>
      <c r="V7" s="3" t="s">
        <v>50</v>
      </c>
      <c r="W7" s="3" t="s">
        <v>51</v>
      </c>
      <c r="X7" s="3" t="s">
        <v>66</v>
      </c>
      <c r="Y7" s="4">
        <v>11.74</v>
      </c>
      <c r="Z7" s="4">
        <v>27</v>
      </c>
      <c r="AA7" s="5">
        <f t="shared" si="0"/>
        <v>1</v>
      </c>
      <c r="AB7" s="5">
        <f t="shared" si="1"/>
        <v>1</v>
      </c>
      <c r="AC7" s="3"/>
      <c r="AD7" s="3">
        <v>1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0" customHeight="1" x14ac:dyDescent="0.25">
      <c r="A8" s="3" t="s">
        <v>58</v>
      </c>
      <c r="B8" s="3" t="s">
        <v>58</v>
      </c>
      <c r="C8" s="3"/>
      <c r="D8" s="3" t="s">
        <v>86</v>
      </c>
      <c r="E8" s="3"/>
      <c r="F8" s="3"/>
      <c r="G8" s="3"/>
      <c r="H8" s="3" t="s">
        <v>46</v>
      </c>
      <c r="I8" s="3" t="s">
        <v>87</v>
      </c>
      <c r="J8" s="3" t="s">
        <v>88</v>
      </c>
      <c r="K8" s="16" t="s">
        <v>70</v>
      </c>
      <c r="L8" s="5" t="s">
        <v>682</v>
      </c>
      <c r="M8" s="12">
        <v>1</v>
      </c>
      <c r="N8" s="3" t="s">
        <v>89</v>
      </c>
      <c r="O8" s="3" t="s">
        <v>90</v>
      </c>
      <c r="P8" s="16" t="s">
        <v>91</v>
      </c>
      <c r="Q8" s="16" t="s">
        <v>92</v>
      </c>
      <c r="R8" s="3" t="s">
        <v>58</v>
      </c>
      <c r="S8" s="3" t="s">
        <v>58</v>
      </c>
      <c r="T8" s="3" t="s">
        <v>58</v>
      </c>
      <c r="U8" s="3" t="s">
        <v>49</v>
      </c>
      <c r="V8" s="3" t="s">
        <v>93</v>
      </c>
      <c r="W8" s="3" t="s">
        <v>51</v>
      </c>
      <c r="X8" s="3" t="s">
        <v>94</v>
      </c>
      <c r="Y8" s="4">
        <v>26.09</v>
      </c>
      <c r="Z8" s="4">
        <v>60</v>
      </c>
      <c r="AA8" s="5">
        <f t="shared" si="0"/>
        <v>5</v>
      </c>
      <c r="AB8" s="5">
        <f t="shared" si="1"/>
        <v>160</v>
      </c>
      <c r="AC8" s="3">
        <v>24</v>
      </c>
      <c r="AD8" s="3">
        <v>33</v>
      </c>
      <c r="AE8" s="3">
        <v>14</v>
      </c>
      <c r="AF8" s="3">
        <v>13</v>
      </c>
      <c r="AG8" s="3">
        <v>76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80" customHeight="1" x14ac:dyDescent="0.25">
      <c r="A9" s="3" t="s">
        <v>58</v>
      </c>
      <c r="B9" s="3" t="s">
        <v>58</v>
      </c>
      <c r="C9" s="3"/>
      <c r="D9" s="3" t="s">
        <v>95</v>
      </c>
      <c r="E9" s="3"/>
      <c r="F9" s="3"/>
      <c r="G9" s="3"/>
      <c r="H9" s="3" t="s">
        <v>46</v>
      </c>
      <c r="I9" s="3" t="s">
        <v>96</v>
      </c>
      <c r="J9" s="3" t="s">
        <v>97</v>
      </c>
      <c r="K9" s="16" t="s">
        <v>98</v>
      </c>
      <c r="L9" s="5" t="s">
        <v>684</v>
      </c>
      <c r="M9" s="12">
        <v>2</v>
      </c>
      <c r="N9" s="3" t="s">
        <v>99</v>
      </c>
      <c r="O9" s="3" t="s">
        <v>100</v>
      </c>
      <c r="P9" s="16" t="s">
        <v>100</v>
      </c>
      <c r="Q9" s="16" t="s">
        <v>60</v>
      </c>
      <c r="R9" s="3" t="s">
        <v>58</v>
      </c>
      <c r="S9" s="3" t="s">
        <v>58</v>
      </c>
      <c r="T9" s="3" t="s">
        <v>58</v>
      </c>
      <c r="U9" s="3" t="s">
        <v>49</v>
      </c>
      <c r="V9" s="3" t="s">
        <v>93</v>
      </c>
      <c r="W9" s="3" t="s">
        <v>51</v>
      </c>
      <c r="X9" s="3" t="s">
        <v>94</v>
      </c>
      <c r="Y9" s="4">
        <v>9.5</v>
      </c>
      <c r="Z9" s="4">
        <v>21</v>
      </c>
      <c r="AA9" s="5">
        <f t="shared" si="0"/>
        <v>1</v>
      </c>
      <c r="AB9" s="5">
        <f t="shared" si="1"/>
        <v>4</v>
      </c>
      <c r="AC9" s="3">
        <v>4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80" customHeight="1" x14ac:dyDescent="0.25">
      <c r="A10" s="3" t="s">
        <v>58</v>
      </c>
      <c r="B10" s="3" t="s">
        <v>58</v>
      </c>
      <c r="C10" s="3"/>
      <c r="D10" s="3" t="s">
        <v>103</v>
      </c>
      <c r="E10" s="3"/>
      <c r="F10" s="3"/>
      <c r="G10" s="3"/>
      <c r="H10" s="3" t="s">
        <v>46</v>
      </c>
      <c r="I10" s="3" t="s">
        <v>104</v>
      </c>
      <c r="J10" s="3" t="s">
        <v>105</v>
      </c>
      <c r="K10" s="16" t="s">
        <v>106</v>
      </c>
      <c r="L10" s="5" t="s">
        <v>684</v>
      </c>
      <c r="M10" s="12">
        <v>2</v>
      </c>
      <c r="N10" s="3" t="s">
        <v>102</v>
      </c>
      <c r="O10" s="3" t="s">
        <v>107</v>
      </c>
      <c r="P10" s="16" t="s">
        <v>107</v>
      </c>
      <c r="Q10" s="16" t="s">
        <v>108</v>
      </c>
      <c r="R10" s="3"/>
      <c r="S10" s="3"/>
      <c r="T10" s="3"/>
      <c r="U10" s="3" t="s">
        <v>49</v>
      </c>
      <c r="V10" s="3" t="s">
        <v>93</v>
      </c>
      <c r="W10" s="3" t="s">
        <v>51</v>
      </c>
      <c r="X10" s="3" t="s">
        <v>109</v>
      </c>
      <c r="Y10" s="4">
        <v>3.6</v>
      </c>
      <c r="Z10" s="4">
        <v>7.99</v>
      </c>
      <c r="AA10" s="5">
        <f t="shared" si="0"/>
        <v>1</v>
      </c>
      <c r="AB10" s="5">
        <f t="shared" si="1"/>
        <v>1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>
        <v>1</v>
      </c>
      <c r="AR10" s="3"/>
      <c r="AS10" s="3"/>
      <c r="AT10" s="3"/>
    </row>
    <row r="11" spans="1:46" ht="30" x14ac:dyDescent="0.25">
      <c r="A11" s="3" t="s">
        <v>110</v>
      </c>
      <c r="B11" s="3" t="s">
        <v>111</v>
      </c>
      <c r="C11" s="3" t="s">
        <v>112</v>
      </c>
      <c r="D11" s="3" t="s">
        <v>113</v>
      </c>
      <c r="E11" s="3"/>
      <c r="F11" s="3"/>
      <c r="G11" s="3"/>
      <c r="H11" s="3" t="s">
        <v>55</v>
      </c>
      <c r="I11" s="3" t="s">
        <v>114</v>
      </c>
      <c r="J11" s="3" t="s">
        <v>115</v>
      </c>
      <c r="K11" s="16" t="s">
        <v>116</v>
      </c>
      <c r="L11" s="5" t="s">
        <v>686</v>
      </c>
      <c r="M11" s="12">
        <v>4</v>
      </c>
      <c r="N11" s="3" t="s">
        <v>117</v>
      </c>
      <c r="O11" s="3" t="s">
        <v>118</v>
      </c>
      <c r="P11" s="16" t="s">
        <v>118</v>
      </c>
      <c r="Q11" s="16" t="s">
        <v>119</v>
      </c>
      <c r="R11" s="3"/>
      <c r="S11" s="3"/>
      <c r="T11" s="3"/>
      <c r="U11" s="3" t="s">
        <v>49</v>
      </c>
      <c r="V11" s="3" t="s">
        <v>93</v>
      </c>
      <c r="W11" s="3" t="s">
        <v>51</v>
      </c>
      <c r="X11" s="3" t="s">
        <v>109</v>
      </c>
      <c r="Y11" s="4">
        <v>7.7</v>
      </c>
      <c r="Z11" s="4">
        <v>16.95</v>
      </c>
      <c r="AA11" s="5">
        <f t="shared" si="0"/>
        <v>1</v>
      </c>
      <c r="AB11" s="5">
        <f t="shared" si="1"/>
        <v>72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>
        <v>72</v>
      </c>
      <c r="AR11" s="3"/>
      <c r="AS11" s="3"/>
      <c r="AT11" s="3"/>
    </row>
    <row r="12" spans="1:46" ht="180" customHeight="1" x14ac:dyDescent="0.25">
      <c r="A12" s="3" t="s">
        <v>58</v>
      </c>
      <c r="B12" s="3" t="s">
        <v>58</v>
      </c>
      <c r="C12" s="3"/>
      <c r="D12" s="3" t="s">
        <v>120</v>
      </c>
      <c r="E12" s="3"/>
      <c r="F12" s="3"/>
      <c r="G12" s="3"/>
      <c r="H12" s="3" t="s">
        <v>46</v>
      </c>
      <c r="I12" s="3" t="s">
        <v>121</v>
      </c>
      <c r="J12" s="3" t="s">
        <v>122</v>
      </c>
      <c r="K12" s="16" t="s">
        <v>123</v>
      </c>
      <c r="L12" s="5" t="s">
        <v>682</v>
      </c>
      <c r="M12" s="12">
        <v>1</v>
      </c>
      <c r="N12" s="3" t="s">
        <v>124</v>
      </c>
      <c r="O12" s="3" t="s">
        <v>125</v>
      </c>
      <c r="P12" s="16" t="s">
        <v>125</v>
      </c>
      <c r="Q12" s="16" t="s">
        <v>126</v>
      </c>
      <c r="R12" s="3" t="s">
        <v>58</v>
      </c>
      <c r="S12" s="3" t="s">
        <v>58</v>
      </c>
      <c r="T12" s="3" t="s">
        <v>58</v>
      </c>
      <c r="U12" s="3" t="s">
        <v>49</v>
      </c>
      <c r="V12" s="3" t="s">
        <v>127</v>
      </c>
      <c r="W12" s="3" t="s">
        <v>51</v>
      </c>
      <c r="X12" s="3" t="s">
        <v>66</v>
      </c>
      <c r="Y12" s="4">
        <v>4.5</v>
      </c>
      <c r="Z12" s="4">
        <v>9.9</v>
      </c>
      <c r="AA12" s="5">
        <f t="shared" si="0"/>
        <v>3</v>
      </c>
      <c r="AB12" s="5">
        <f t="shared" si="1"/>
        <v>1144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v>267</v>
      </c>
      <c r="AQ12" s="3"/>
      <c r="AR12" s="3">
        <v>847</v>
      </c>
      <c r="AS12" s="3"/>
      <c r="AT12" s="3">
        <v>30</v>
      </c>
    </row>
    <row r="13" spans="1:46" ht="180" customHeight="1" x14ac:dyDescent="0.25">
      <c r="A13" s="3" t="s">
        <v>128</v>
      </c>
      <c r="B13" s="3" t="s">
        <v>111</v>
      </c>
      <c r="C13" s="3" t="s">
        <v>54</v>
      </c>
      <c r="D13" s="3" t="s">
        <v>129</v>
      </c>
      <c r="E13" s="3"/>
      <c r="F13" s="3"/>
      <c r="G13" s="3"/>
      <c r="H13" s="3" t="s">
        <v>46</v>
      </c>
      <c r="I13" s="3" t="s">
        <v>134</v>
      </c>
      <c r="J13" s="3" t="s">
        <v>135</v>
      </c>
      <c r="K13" s="16" t="s">
        <v>136</v>
      </c>
      <c r="L13" s="5" t="s">
        <v>684</v>
      </c>
      <c r="M13" s="12">
        <v>2</v>
      </c>
      <c r="N13" s="3" t="s">
        <v>102</v>
      </c>
      <c r="O13" s="3" t="s">
        <v>131</v>
      </c>
      <c r="P13" s="16" t="s">
        <v>132</v>
      </c>
      <c r="Q13" s="16" t="s">
        <v>133</v>
      </c>
      <c r="R13" s="3"/>
      <c r="S13" s="3"/>
      <c r="T13" s="3"/>
      <c r="U13" s="3" t="s">
        <v>49</v>
      </c>
      <c r="V13" s="3" t="s">
        <v>127</v>
      </c>
      <c r="W13" s="3" t="s">
        <v>51</v>
      </c>
      <c r="X13" s="3" t="s">
        <v>57</v>
      </c>
      <c r="Y13" s="4">
        <v>3.6</v>
      </c>
      <c r="Z13" s="4">
        <v>7.99</v>
      </c>
      <c r="AA13" s="5">
        <f t="shared" si="0"/>
        <v>3</v>
      </c>
      <c r="AB13" s="5">
        <f t="shared" si="1"/>
        <v>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>
        <v>1</v>
      </c>
      <c r="AP13" s="3"/>
      <c r="AQ13" s="3">
        <v>1</v>
      </c>
      <c r="AR13" s="3"/>
      <c r="AS13" s="3">
        <v>1</v>
      </c>
      <c r="AT13" s="3"/>
    </row>
    <row r="14" spans="1:46" ht="180.6" customHeight="1" x14ac:dyDescent="0.25">
      <c r="A14" s="3" t="s">
        <v>137</v>
      </c>
      <c r="B14" s="3" t="s">
        <v>111</v>
      </c>
      <c r="C14" s="3" t="s">
        <v>138</v>
      </c>
      <c r="D14" s="3" t="s">
        <v>139</v>
      </c>
      <c r="E14" s="3"/>
      <c r="F14" s="3"/>
      <c r="G14" s="3"/>
      <c r="H14" s="3" t="s">
        <v>46</v>
      </c>
      <c r="I14" s="3" t="s">
        <v>140</v>
      </c>
      <c r="J14" s="3" t="s">
        <v>115</v>
      </c>
      <c r="K14" s="16" t="s">
        <v>141</v>
      </c>
      <c r="L14" s="5" t="s">
        <v>683</v>
      </c>
      <c r="M14" s="12">
        <v>3</v>
      </c>
      <c r="N14" s="3" t="s">
        <v>142</v>
      </c>
      <c r="O14" s="3" t="s">
        <v>143</v>
      </c>
      <c r="P14" s="16" t="s">
        <v>144</v>
      </c>
      <c r="Q14" s="16" t="s">
        <v>145</v>
      </c>
      <c r="R14" s="3"/>
      <c r="S14" s="3"/>
      <c r="T14" s="3"/>
      <c r="U14" s="3" t="s">
        <v>49</v>
      </c>
      <c r="V14" s="3" t="s">
        <v>127</v>
      </c>
      <c r="W14" s="3" t="s">
        <v>51</v>
      </c>
      <c r="X14" s="3" t="s">
        <v>109</v>
      </c>
      <c r="Y14" s="4">
        <v>5.9</v>
      </c>
      <c r="Z14" s="4">
        <v>12.99</v>
      </c>
      <c r="AA14" s="5">
        <f t="shared" si="0"/>
        <v>1</v>
      </c>
      <c r="AB14" s="5">
        <f t="shared" si="1"/>
        <v>3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3</v>
      </c>
      <c r="AP14" s="3"/>
      <c r="AQ14" s="3"/>
      <c r="AR14" s="3"/>
      <c r="AS14" s="3"/>
      <c r="AT14" s="3"/>
    </row>
    <row r="15" spans="1:46" ht="180" customHeight="1" x14ac:dyDescent="0.25">
      <c r="A15" s="3" t="s">
        <v>53</v>
      </c>
      <c r="B15" s="3" t="s">
        <v>44</v>
      </c>
      <c r="C15" s="3" t="s">
        <v>54</v>
      </c>
      <c r="D15" s="3" t="s">
        <v>148</v>
      </c>
      <c r="E15" s="3"/>
      <c r="F15" s="3"/>
      <c r="G15" s="3"/>
      <c r="H15" s="3" t="s">
        <v>46</v>
      </c>
      <c r="I15" s="3" t="s">
        <v>149</v>
      </c>
      <c r="J15" s="3" t="s">
        <v>135</v>
      </c>
      <c r="K15" s="16" t="s">
        <v>150</v>
      </c>
      <c r="L15" s="5" t="s">
        <v>683</v>
      </c>
      <c r="M15" s="12">
        <v>3</v>
      </c>
      <c r="N15" s="3" t="s">
        <v>142</v>
      </c>
      <c r="O15" s="3" t="s">
        <v>151</v>
      </c>
      <c r="P15" s="16" t="s">
        <v>152</v>
      </c>
      <c r="Q15" s="16" t="s">
        <v>153</v>
      </c>
      <c r="R15" s="3"/>
      <c r="S15" s="3"/>
      <c r="T15" s="3"/>
      <c r="U15" s="3" t="s">
        <v>49</v>
      </c>
      <c r="V15" s="3" t="s">
        <v>127</v>
      </c>
      <c r="W15" s="3" t="s">
        <v>51</v>
      </c>
      <c r="X15" s="3" t="s">
        <v>57</v>
      </c>
      <c r="Y15" s="4">
        <v>4.0999999999999996</v>
      </c>
      <c r="Z15" s="4">
        <v>8.99</v>
      </c>
      <c r="AA15" s="5">
        <f t="shared" si="0"/>
        <v>3</v>
      </c>
      <c r="AB15" s="5">
        <f t="shared" si="1"/>
        <v>11880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>
        <v>494</v>
      </c>
      <c r="AP15" s="3"/>
      <c r="AQ15" s="3">
        <v>6571</v>
      </c>
      <c r="AR15" s="3"/>
      <c r="AS15" s="3">
        <v>4815</v>
      </c>
      <c r="AT15" s="3"/>
    </row>
    <row r="16" spans="1:46" ht="180" customHeight="1" x14ac:dyDescent="0.25">
      <c r="A16" s="3" t="s">
        <v>53</v>
      </c>
      <c r="B16" s="3" t="s">
        <v>44</v>
      </c>
      <c r="C16" s="3" t="s">
        <v>54</v>
      </c>
      <c r="D16" s="3" t="s">
        <v>159</v>
      </c>
      <c r="E16" s="3"/>
      <c r="F16" s="3"/>
      <c r="G16" s="3"/>
      <c r="H16" s="3" t="s">
        <v>46</v>
      </c>
      <c r="I16" s="3" t="s">
        <v>160</v>
      </c>
      <c r="J16" s="3" t="s">
        <v>135</v>
      </c>
      <c r="K16" s="16" t="s">
        <v>161</v>
      </c>
      <c r="L16" s="5" t="s">
        <v>687</v>
      </c>
      <c r="M16" s="12">
        <v>5</v>
      </c>
      <c r="N16" s="3" t="s">
        <v>162</v>
      </c>
      <c r="O16" s="3" t="s">
        <v>163</v>
      </c>
      <c r="P16" s="16" t="s">
        <v>144</v>
      </c>
      <c r="Q16" s="16" t="s">
        <v>164</v>
      </c>
      <c r="R16" s="3"/>
      <c r="S16" s="3"/>
      <c r="T16" s="3"/>
      <c r="U16" s="3" t="s">
        <v>49</v>
      </c>
      <c r="V16" s="3" t="s">
        <v>127</v>
      </c>
      <c r="W16" s="3" t="s">
        <v>51</v>
      </c>
      <c r="X16" s="3" t="s">
        <v>57</v>
      </c>
      <c r="Y16" s="4">
        <v>5.9</v>
      </c>
      <c r="Z16" s="4">
        <v>12.99</v>
      </c>
      <c r="AA16" s="5">
        <f t="shared" si="0"/>
        <v>3</v>
      </c>
      <c r="AB16" s="5">
        <f t="shared" si="1"/>
        <v>31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>
        <v>4</v>
      </c>
      <c r="AN16" s="3">
        <v>5</v>
      </c>
      <c r="AO16" s="3">
        <v>22</v>
      </c>
      <c r="AP16" s="3"/>
      <c r="AQ16" s="3"/>
      <c r="AR16" s="3"/>
      <c r="AS16" s="3"/>
      <c r="AT16" s="3"/>
    </row>
    <row r="17" spans="1:46" ht="180" customHeight="1" x14ac:dyDescent="0.25">
      <c r="A17" s="3" t="s">
        <v>128</v>
      </c>
      <c r="B17" s="3" t="s">
        <v>111</v>
      </c>
      <c r="C17" s="3" t="s">
        <v>54</v>
      </c>
      <c r="D17" s="3" t="s">
        <v>165</v>
      </c>
      <c r="E17" s="3"/>
      <c r="F17" s="3"/>
      <c r="G17" s="3"/>
      <c r="H17" s="3" t="s">
        <v>46</v>
      </c>
      <c r="I17" s="3" t="s">
        <v>166</v>
      </c>
      <c r="J17" s="3" t="s">
        <v>135</v>
      </c>
      <c r="K17" s="16" t="s">
        <v>167</v>
      </c>
      <c r="L17" s="5" t="s">
        <v>688</v>
      </c>
      <c r="M17" s="12">
        <v>6</v>
      </c>
      <c r="N17" s="3" t="s">
        <v>168</v>
      </c>
      <c r="O17" s="3" t="s">
        <v>169</v>
      </c>
      <c r="P17" s="16" t="s">
        <v>170</v>
      </c>
      <c r="Q17" s="16" t="s">
        <v>133</v>
      </c>
      <c r="R17" s="3"/>
      <c r="S17" s="3"/>
      <c r="T17" s="3"/>
      <c r="U17" s="3" t="s">
        <v>49</v>
      </c>
      <c r="V17" s="3" t="s">
        <v>127</v>
      </c>
      <c r="W17" s="3" t="s">
        <v>51</v>
      </c>
      <c r="X17" s="3" t="s">
        <v>57</v>
      </c>
      <c r="Y17" s="4">
        <v>9.1</v>
      </c>
      <c r="Z17" s="4">
        <v>19.989999999999998</v>
      </c>
      <c r="AA17" s="5">
        <f t="shared" si="0"/>
        <v>1</v>
      </c>
      <c r="AB17" s="5">
        <f t="shared" si="1"/>
        <v>3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>
        <v>3</v>
      </c>
      <c r="AP17" s="3"/>
      <c r="AQ17" s="3"/>
      <c r="AR17" s="3"/>
      <c r="AS17" s="3"/>
      <c r="AT17" s="3"/>
    </row>
    <row r="18" spans="1:46" ht="180" customHeight="1" x14ac:dyDescent="0.25">
      <c r="A18" s="3" t="s">
        <v>58</v>
      </c>
      <c r="B18" s="3" t="s">
        <v>58</v>
      </c>
      <c r="C18" s="3"/>
      <c r="D18" s="3" t="s">
        <v>171</v>
      </c>
      <c r="E18" s="3"/>
      <c r="F18" s="3"/>
      <c r="G18" s="3"/>
      <c r="H18" s="3" t="s">
        <v>46</v>
      </c>
      <c r="I18" s="3" t="s">
        <v>172</v>
      </c>
      <c r="J18" s="3" t="s">
        <v>173</v>
      </c>
      <c r="K18" s="16" t="s">
        <v>174</v>
      </c>
      <c r="L18" s="5" t="s">
        <v>682</v>
      </c>
      <c r="M18" s="12">
        <v>1</v>
      </c>
      <c r="N18" s="3" t="s">
        <v>124</v>
      </c>
      <c r="O18" s="3" t="s">
        <v>175</v>
      </c>
      <c r="P18" s="16" t="s">
        <v>175</v>
      </c>
      <c r="Q18" s="16" t="s">
        <v>176</v>
      </c>
      <c r="R18" s="3" t="s">
        <v>58</v>
      </c>
      <c r="S18" s="3" t="s">
        <v>58</v>
      </c>
      <c r="T18" s="3" t="s">
        <v>58</v>
      </c>
      <c r="U18" s="3" t="s">
        <v>49</v>
      </c>
      <c r="V18" s="3" t="s">
        <v>127</v>
      </c>
      <c r="W18" s="3" t="s">
        <v>51</v>
      </c>
      <c r="X18" s="3" t="s">
        <v>79</v>
      </c>
      <c r="Y18" s="4">
        <v>5</v>
      </c>
      <c r="Z18" s="4">
        <v>5.5</v>
      </c>
      <c r="AA18" s="5">
        <f t="shared" si="0"/>
        <v>2</v>
      </c>
      <c r="AB18" s="5">
        <f t="shared" si="1"/>
        <v>272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>
        <v>136</v>
      </c>
      <c r="AQ18" s="3"/>
      <c r="AR18" s="3">
        <v>136</v>
      </c>
      <c r="AS18" s="3"/>
      <c r="AT18" s="3"/>
    </row>
    <row r="19" spans="1:46" ht="180" customHeight="1" x14ac:dyDescent="0.25">
      <c r="A19" s="3" t="s">
        <v>58</v>
      </c>
      <c r="B19" s="3" t="s">
        <v>58</v>
      </c>
      <c r="C19" s="3"/>
      <c r="D19" s="3" t="s">
        <v>177</v>
      </c>
      <c r="E19" s="3"/>
      <c r="F19" s="3"/>
      <c r="G19" s="3"/>
      <c r="H19" s="3" t="s">
        <v>46</v>
      </c>
      <c r="I19" s="3" t="s">
        <v>178</v>
      </c>
      <c r="J19" s="3" t="s">
        <v>179</v>
      </c>
      <c r="K19" s="16" t="s">
        <v>180</v>
      </c>
      <c r="L19" s="5" t="s">
        <v>682</v>
      </c>
      <c r="M19" s="12">
        <v>1</v>
      </c>
      <c r="N19" s="3" t="s">
        <v>124</v>
      </c>
      <c r="O19" s="3" t="s">
        <v>181</v>
      </c>
      <c r="P19" s="16" t="s">
        <v>181</v>
      </c>
      <c r="Q19" s="16" t="s">
        <v>182</v>
      </c>
      <c r="R19" s="3" t="s">
        <v>58</v>
      </c>
      <c r="S19" s="3" t="s">
        <v>58</v>
      </c>
      <c r="T19" s="3" t="s">
        <v>58</v>
      </c>
      <c r="U19" s="3" t="s">
        <v>49</v>
      </c>
      <c r="V19" s="3" t="s">
        <v>127</v>
      </c>
      <c r="W19" s="3" t="s">
        <v>51</v>
      </c>
      <c r="X19" s="3" t="s">
        <v>79</v>
      </c>
      <c r="Y19" s="4">
        <v>2.72</v>
      </c>
      <c r="Z19" s="4">
        <v>5.99</v>
      </c>
      <c r="AA19" s="5">
        <f t="shared" si="0"/>
        <v>2</v>
      </c>
      <c r="AB19" s="5">
        <f t="shared" si="1"/>
        <v>948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>
        <v>592</v>
      </c>
      <c r="AQ19" s="3"/>
      <c r="AR19" s="3">
        <v>356</v>
      </c>
      <c r="AS19" s="3"/>
      <c r="AT19" s="3"/>
    </row>
    <row r="20" spans="1:46" ht="180" customHeight="1" x14ac:dyDescent="0.25">
      <c r="A20" s="3" t="s">
        <v>183</v>
      </c>
      <c r="B20" s="3" t="s">
        <v>44</v>
      </c>
      <c r="C20" s="3" t="s">
        <v>138</v>
      </c>
      <c r="D20" s="3" t="s">
        <v>184</v>
      </c>
      <c r="E20" s="3"/>
      <c r="F20" s="3"/>
      <c r="G20" s="3"/>
      <c r="H20" s="3" t="s">
        <v>46</v>
      </c>
      <c r="I20" s="3" t="s">
        <v>185</v>
      </c>
      <c r="J20" s="3" t="s">
        <v>135</v>
      </c>
      <c r="K20" s="16" t="s">
        <v>186</v>
      </c>
      <c r="L20" s="5" t="s">
        <v>684</v>
      </c>
      <c r="M20" s="12">
        <v>2</v>
      </c>
      <c r="N20" s="3" t="s">
        <v>102</v>
      </c>
      <c r="O20" s="3" t="s">
        <v>187</v>
      </c>
      <c r="P20" s="16" t="s">
        <v>144</v>
      </c>
      <c r="Q20" s="16" t="s">
        <v>188</v>
      </c>
      <c r="R20" s="3"/>
      <c r="S20" s="3"/>
      <c r="T20" s="3"/>
      <c r="U20" s="3" t="s">
        <v>49</v>
      </c>
      <c r="V20" s="3" t="s">
        <v>127</v>
      </c>
      <c r="W20" s="3" t="s">
        <v>51</v>
      </c>
      <c r="X20" s="3" t="s">
        <v>79</v>
      </c>
      <c r="Y20" s="4">
        <v>3.1</v>
      </c>
      <c r="Z20" s="4">
        <v>6.9</v>
      </c>
      <c r="AA20" s="5">
        <f t="shared" si="0"/>
        <v>2</v>
      </c>
      <c r="AB20" s="5">
        <f t="shared" si="1"/>
        <v>33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>
        <v>32</v>
      </c>
      <c r="AP20" s="3"/>
      <c r="AQ20" s="3">
        <v>1</v>
      </c>
      <c r="AR20" s="3"/>
      <c r="AS20" s="3"/>
      <c r="AT20" s="3"/>
    </row>
    <row r="21" spans="1:46" ht="180" customHeight="1" x14ac:dyDescent="0.25">
      <c r="A21" s="3" t="s">
        <v>53</v>
      </c>
      <c r="B21" s="3" t="s">
        <v>44</v>
      </c>
      <c r="C21" s="3" t="s">
        <v>54</v>
      </c>
      <c r="D21" s="3" t="s">
        <v>148</v>
      </c>
      <c r="E21" s="3"/>
      <c r="F21" s="3"/>
      <c r="G21" s="3"/>
      <c r="H21" s="3" t="s">
        <v>46</v>
      </c>
      <c r="I21" s="3" t="s">
        <v>192</v>
      </c>
      <c r="J21" s="3" t="s">
        <v>193</v>
      </c>
      <c r="K21" s="16" t="s">
        <v>194</v>
      </c>
      <c r="L21" s="5" t="s">
        <v>683</v>
      </c>
      <c r="M21" s="12">
        <v>3</v>
      </c>
      <c r="N21" s="3" t="s">
        <v>142</v>
      </c>
      <c r="O21" s="3" t="s">
        <v>151</v>
      </c>
      <c r="P21" s="16" t="s">
        <v>152</v>
      </c>
      <c r="Q21" s="16" t="s">
        <v>153</v>
      </c>
      <c r="R21" s="3"/>
      <c r="S21" s="3"/>
      <c r="T21" s="3"/>
      <c r="U21" s="3" t="s">
        <v>49</v>
      </c>
      <c r="V21" s="3" t="s">
        <v>127</v>
      </c>
      <c r="W21" s="3" t="s">
        <v>51</v>
      </c>
      <c r="X21" s="3" t="s">
        <v>57</v>
      </c>
      <c r="Y21" s="4">
        <v>4.0999999999999996</v>
      </c>
      <c r="Z21" s="4">
        <v>8.99</v>
      </c>
      <c r="AA21" s="5">
        <f t="shared" si="0"/>
        <v>2</v>
      </c>
      <c r="AB21" s="5">
        <f t="shared" si="1"/>
        <v>2451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>
        <v>1007</v>
      </c>
      <c r="AR21" s="3"/>
      <c r="AS21" s="3">
        <v>1444</v>
      </c>
      <c r="AT21" s="3"/>
    </row>
    <row r="22" spans="1:46" ht="180" customHeight="1" x14ac:dyDescent="0.25">
      <c r="A22" s="3" t="s">
        <v>53</v>
      </c>
      <c r="B22" s="3" t="s">
        <v>44</v>
      </c>
      <c r="C22" s="3" t="s">
        <v>54</v>
      </c>
      <c r="D22" s="3" t="s">
        <v>197</v>
      </c>
      <c r="E22" s="3"/>
      <c r="F22" s="3"/>
      <c r="G22" s="3"/>
      <c r="H22" s="3" t="s">
        <v>46</v>
      </c>
      <c r="I22" s="3" t="s">
        <v>198</v>
      </c>
      <c r="J22" s="3" t="s">
        <v>155</v>
      </c>
      <c r="K22" s="16" t="s">
        <v>156</v>
      </c>
      <c r="L22" s="5" t="s">
        <v>683</v>
      </c>
      <c r="M22" s="12">
        <v>3</v>
      </c>
      <c r="N22" s="3" t="s">
        <v>142</v>
      </c>
      <c r="O22" s="3" t="s">
        <v>151</v>
      </c>
      <c r="P22" s="16" t="s">
        <v>144</v>
      </c>
      <c r="Q22" s="16" t="s">
        <v>153</v>
      </c>
      <c r="R22" s="3"/>
      <c r="S22" s="3"/>
      <c r="T22" s="3"/>
      <c r="U22" s="3" t="s">
        <v>49</v>
      </c>
      <c r="V22" s="3" t="s">
        <v>127</v>
      </c>
      <c r="W22" s="3" t="s">
        <v>51</v>
      </c>
      <c r="X22" s="3" t="s">
        <v>57</v>
      </c>
      <c r="Y22" s="4">
        <v>3.6</v>
      </c>
      <c r="Z22" s="4">
        <v>7.99</v>
      </c>
      <c r="AA22" s="5">
        <f t="shared" si="0"/>
        <v>2</v>
      </c>
      <c r="AB22" s="5">
        <f t="shared" si="1"/>
        <v>1139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>
        <v>267</v>
      </c>
      <c r="AN22" s="3">
        <v>872</v>
      </c>
      <c r="AO22" s="3"/>
      <c r="AP22" s="3"/>
      <c r="AQ22" s="3"/>
      <c r="AR22" s="3"/>
      <c r="AS22" s="3"/>
      <c r="AT22" s="3"/>
    </row>
    <row r="23" spans="1:46" ht="180" customHeight="1" x14ac:dyDescent="0.25">
      <c r="A23" s="3" t="s">
        <v>53</v>
      </c>
      <c r="B23" s="3" t="s">
        <v>44</v>
      </c>
      <c r="C23" s="3" t="s">
        <v>54</v>
      </c>
      <c r="D23" s="3" t="s">
        <v>199</v>
      </c>
      <c r="E23" s="3"/>
      <c r="F23" s="3"/>
      <c r="G23" s="3"/>
      <c r="H23" s="3" t="s">
        <v>46</v>
      </c>
      <c r="I23" s="3" t="s">
        <v>200</v>
      </c>
      <c r="J23" s="3" t="s">
        <v>155</v>
      </c>
      <c r="K23" s="16" t="s">
        <v>156</v>
      </c>
      <c r="L23" s="5" t="s">
        <v>683</v>
      </c>
      <c r="M23" s="12">
        <v>3</v>
      </c>
      <c r="N23" s="3" t="s">
        <v>142</v>
      </c>
      <c r="O23" s="3" t="s">
        <v>157</v>
      </c>
      <c r="P23" s="16" t="s">
        <v>158</v>
      </c>
      <c r="Q23" s="16" t="s">
        <v>147</v>
      </c>
      <c r="R23" s="3"/>
      <c r="S23" s="3"/>
      <c r="T23" s="3"/>
      <c r="U23" s="3" t="s">
        <v>49</v>
      </c>
      <c r="V23" s="3" t="s">
        <v>127</v>
      </c>
      <c r="W23" s="3" t="s">
        <v>51</v>
      </c>
      <c r="X23" s="3" t="s">
        <v>57</v>
      </c>
      <c r="Y23" s="4">
        <v>3.6</v>
      </c>
      <c r="Z23" s="4">
        <v>7.99</v>
      </c>
      <c r="AA23" s="5">
        <f t="shared" si="0"/>
        <v>2</v>
      </c>
      <c r="AB23" s="5">
        <f t="shared" si="1"/>
        <v>2090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>
        <v>720</v>
      </c>
      <c r="AN23" s="3">
        <v>1370</v>
      </c>
      <c r="AO23" s="3"/>
      <c r="AP23" s="3"/>
      <c r="AQ23" s="3"/>
      <c r="AR23" s="3"/>
      <c r="AS23" s="3"/>
      <c r="AT23" s="3"/>
    </row>
    <row r="24" spans="1:46" ht="180" customHeight="1" x14ac:dyDescent="0.25">
      <c r="A24" s="3" t="s">
        <v>53</v>
      </c>
      <c r="B24" s="3" t="s">
        <v>44</v>
      </c>
      <c r="C24" s="3" t="s">
        <v>54</v>
      </c>
      <c r="D24" s="3" t="s">
        <v>159</v>
      </c>
      <c r="E24" s="3"/>
      <c r="F24" s="3"/>
      <c r="G24" s="3"/>
      <c r="H24" s="3" t="s">
        <v>46</v>
      </c>
      <c r="I24" s="3" t="s">
        <v>201</v>
      </c>
      <c r="J24" s="3" t="s">
        <v>155</v>
      </c>
      <c r="K24" s="16" t="s">
        <v>202</v>
      </c>
      <c r="L24" s="5" t="s">
        <v>687</v>
      </c>
      <c r="M24" s="12">
        <v>5</v>
      </c>
      <c r="N24" s="3" t="s">
        <v>162</v>
      </c>
      <c r="O24" s="3" t="s">
        <v>163</v>
      </c>
      <c r="P24" s="16" t="s">
        <v>144</v>
      </c>
      <c r="Q24" s="16" t="s">
        <v>164</v>
      </c>
      <c r="R24" s="3"/>
      <c r="S24" s="3"/>
      <c r="T24" s="3"/>
      <c r="U24" s="3" t="s">
        <v>49</v>
      </c>
      <c r="V24" s="3" t="s">
        <v>127</v>
      </c>
      <c r="W24" s="3" t="s">
        <v>51</v>
      </c>
      <c r="X24" s="3" t="s">
        <v>57</v>
      </c>
      <c r="Y24" s="4">
        <v>5.9</v>
      </c>
      <c r="Z24" s="4">
        <v>12.99</v>
      </c>
      <c r="AA24" s="5">
        <f t="shared" si="0"/>
        <v>2</v>
      </c>
      <c r="AB24" s="5">
        <f t="shared" si="1"/>
        <v>34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>
        <v>2</v>
      </c>
      <c r="AO24" s="3">
        <v>32</v>
      </c>
      <c r="AP24" s="3"/>
      <c r="AQ24" s="3"/>
      <c r="AR24" s="3"/>
      <c r="AS24" s="3"/>
      <c r="AT24" s="3"/>
    </row>
    <row r="25" spans="1:46" ht="180" customHeight="1" x14ac:dyDescent="0.25">
      <c r="A25" s="3" t="s">
        <v>43</v>
      </c>
      <c r="B25" s="3" t="s">
        <v>44</v>
      </c>
      <c r="C25" s="3" t="s">
        <v>45</v>
      </c>
      <c r="D25" s="3" t="s">
        <v>203</v>
      </c>
      <c r="E25" s="3"/>
      <c r="F25" s="3"/>
      <c r="G25" s="3"/>
      <c r="H25" s="3" t="s">
        <v>46</v>
      </c>
      <c r="I25" s="3" t="s">
        <v>206</v>
      </c>
      <c r="J25" s="3" t="s">
        <v>135</v>
      </c>
      <c r="K25" s="16" t="s">
        <v>167</v>
      </c>
      <c r="L25" s="5" t="s">
        <v>688</v>
      </c>
      <c r="M25" s="12">
        <v>6</v>
      </c>
      <c r="N25" s="3" t="s">
        <v>168</v>
      </c>
      <c r="O25" s="3" t="s">
        <v>205</v>
      </c>
      <c r="P25" s="16" t="s">
        <v>205</v>
      </c>
      <c r="Q25" s="16" t="s">
        <v>147</v>
      </c>
      <c r="R25" s="3"/>
      <c r="S25" s="3"/>
      <c r="T25" s="3"/>
      <c r="U25" s="3" t="s">
        <v>49</v>
      </c>
      <c r="V25" s="3" t="s">
        <v>127</v>
      </c>
      <c r="W25" s="3" t="s">
        <v>51</v>
      </c>
      <c r="X25" s="3" t="s">
        <v>109</v>
      </c>
      <c r="Y25" s="4">
        <v>8.1999999999999993</v>
      </c>
      <c r="Z25" s="4">
        <v>17.989999999999998</v>
      </c>
      <c r="AA25" s="5">
        <f t="shared" si="0"/>
        <v>1</v>
      </c>
      <c r="AB25" s="5">
        <f t="shared" si="1"/>
        <v>1233</v>
      </c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v>1233</v>
      </c>
      <c r="AT25" s="3"/>
    </row>
    <row r="26" spans="1:46" ht="180" customHeight="1" x14ac:dyDescent="0.25">
      <c r="A26" s="3" t="s">
        <v>128</v>
      </c>
      <c r="B26" s="3" t="s">
        <v>111</v>
      </c>
      <c r="C26" s="3" t="s">
        <v>54</v>
      </c>
      <c r="D26" s="3" t="s">
        <v>165</v>
      </c>
      <c r="E26" s="3"/>
      <c r="F26" s="3"/>
      <c r="G26" s="3"/>
      <c r="H26" s="3" t="s">
        <v>46</v>
      </c>
      <c r="I26" s="3" t="s">
        <v>207</v>
      </c>
      <c r="J26" s="3" t="s">
        <v>48</v>
      </c>
      <c r="K26" s="16" t="s">
        <v>208</v>
      </c>
      <c r="L26" s="5" t="s">
        <v>688</v>
      </c>
      <c r="M26" s="12">
        <v>6</v>
      </c>
      <c r="N26" s="3" t="s">
        <v>168</v>
      </c>
      <c r="O26" s="3" t="s">
        <v>169</v>
      </c>
      <c r="P26" s="16" t="s">
        <v>170</v>
      </c>
      <c r="Q26" s="16" t="s">
        <v>133</v>
      </c>
      <c r="R26" s="3"/>
      <c r="S26" s="3"/>
      <c r="T26" s="3"/>
      <c r="U26" s="3" t="s">
        <v>49</v>
      </c>
      <c r="V26" s="3" t="s">
        <v>127</v>
      </c>
      <c r="W26" s="3" t="s">
        <v>51</v>
      </c>
      <c r="X26" s="3" t="s">
        <v>57</v>
      </c>
      <c r="Y26" s="4">
        <v>9.1</v>
      </c>
      <c r="Z26" s="4">
        <v>19.989999999999998</v>
      </c>
      <c r="AA26" s="5">
        <f t="shared" si="0"/>
        <v>2</v>
      </c>
      <c r="AB26" s="5">
        <f t="shared" si="1"/>
        <v>5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>
        <v>3</v>
      </c>
      <c r="AP26" s="3"/>
      <c r="AQ26" s="3"/>
      <c r="AR26" s="3"/>
      <c r="AS26" s="3">
        <v>2</v>
      </c>
      <c r="AT26" s="3"/>
    </row>
    <row r="27" spans="1:46" ht="180.2" customHeight="1" x14ac:dyDescent="0.25">
      <c r="A27" s="3" t="s">
        <v>128</v>
      </c>
      <c r="B27" s="3" t="s">
        <v>111</v>
      </c>
      <c r="C27" s="3" t="s">
        <v>54</v>
      </c>
      <c r="D27" s="3" t="s">
        <v>129</v>
      </c>
      <c r="E27" s="3"/>
      <c r="F27" s="3"/>
      <c r="G27" s="3"/>
      <c r="H27" s="3" t="s">
        <v>46</v>
      </c>
      <c r="I27" s="3" t="s">
        <v>213</v>
      </c>
      <c r="J27" s="3" t="s">
        <v>48</v>
      </c>
      <c r="K27" s="16" t="s">
        <v>214</v>
      </c>
      <c r="L27" s="5" t="s">
        <v>684</v>
      </c>
      <c r="M27" s="12">
        <v>2</v>
      </c>
      <c r="N27" s="3" t="s">
        <v>102</v>
      </c>
      <c r="O27" s="3" t="s">
        <v>131</v>
      </c>
      <c r="P27" s="16" t="s">
        <v>132</v>
      </c>
      <c r="Q27" s="16" t="s">
        <v>133</v>
      </c>
      <c r="R27" s="3"/>
      <c r="S27" s="3"/>
      <c r="T27" s="3"/>
      <c r="U27" s="3" t="s">
        <v>49</v>
      </c>
      <c r="V27" s="3" t="s">
        <v>127</v>
      </c>
      <c r="W27" s="3" t="s">
        <v>51</v>
      </c>
      <c r="X27" s="3" t="s">
        <v>57</v>
      </c>
      <c r="Y27" s="4">
        <v>3.6</v>
      </c>
      <c r="Z27" s="4">
        <v>7.99</v>
      </c>
      <c r="AA27" s="5">
        <f t="shared" si="0"/>
        <v>1</v>
      </c>
      <c r="AB27" s="5">
        <f t="shared" si="1"/>
        <v>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>
        <v>9</v>
      </c>
      <c r="AR27" s="3"/>
      <c r="AS27" s="3"/>
      <c r="AT27" s="3"/>
    </row>
    <row r="28" spans="1:46" ht="180" customHeight="1" x14ac:dyDescent="0.25">
      <c r="A28" s="3" t="s">
        <v>58</v>
      </c>
      <c r="B28" s="3" t="s">
        <v>58</v>
      </c>
      <c r="C28" s="3"/>
      <c r="D28" s="3" t="s">
        <v>215</v>
      </c>
      <c r="E28" s="3"/>
      <c r="F28" s="3"/>
      <c r="G28" s="3"/>
      <c r="H28" s="3" t="s">
        <v>46</v>
      </c>
      <c r="I28" s="3" t="s">
        <v>216</v>
      </c>
      <c r="J28" s="3" t="s">
        <v>217</v>
      </c>
      <c r="K28" s="16" t="s">
        <v>218</v>
      </c>
      <c r="L28" s="5" t="s">
        <v>684</v>
      </c>
      <c r="M28" s="12">
        <v>2</v>
      </c>
      <c r="N28" s="3" t="s">
        <v>102</v>
      </c>
      <c r="O28" s="3" t="s">
        <v>219</v>
      </c>
      <c r="P28" s="16" t="s">
        <v>219</v>
      </c>
      <c r="Q28" s="16" t="s">
        <v>220</v>
      </c>
      <c r="R28" s="3" t="s">
        <v>58</v>
      </c>
      <c r="S28" s="3" t="s">
        <v>58</v>
      </c>
      <c r="T28" s="3" t="s">
        <v>58</v>
      </c>
      <c r="U28" s="3" t="s">
        <v>49</v>
      </c>
      <c r="V28" s="3" t="s">
        <v>127</v>
      </c>
      <c r="W28" s="3" t="s">
        <v>51</v>
      </c>
      <c r="X28" s="3" t="s">
        <v>57</v>
      </c>
      <c r="Y28" s="4">
        <v>6.5</v>
      </c>
      <c r="Z28" s="4">
        <v>13</v>
      </c>
      <c r="AA28" s="5">
        <f t="shared" si="0"/>
        <v>1</v>
      </c>
      <c r="AB28" s="5">
        <f t="shared" si="1"/>
        <v>26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>
        <v>26</v>
      </c>
      <c r="AS28" s="3"/>
      <c r="AT28" s="3"/>
    </row>
    <row r="29" spans="1:46" ht="162.94999999999999" customHeight="1" x14ac:dyDescent="0.25">
      <c r="A29" s="3" t="s">
        <v>128</v>
      </c>
      <c r="B29" s="3" t="s">
        <v>111</v>
      </c>
      <c r="C29" s="3" t="s">
        <v>54</v>
      </c>
      <c r="D29" s="3" t="s">
        <v>226</v>
      </c>
      <c r="E29" s="3"/>
      <c r="F29" s="3"/>
      <c r="G29" s="3"/>
      <c r="H29" s="3" t="s">
        <v>46</v>
      </c>
      <c r="I29" s="3" t="s">
        <v>227</v>
      </c>
      <c r="J29" s="3" t="s">
        <v>193</v>
      </c>
      <c r="K29" s="16" t="s">
        <v>228</v>
      </c>
      <c r="L29" s="5" t="s">
        <v>688</v>
      </c>
      <c r="M29" s="12">
        <v>6</v>
      </c>
      <c r="N29" s="3" t="s">
        <v>168</v>
      </c>
      <c r="O29" s="3" t="s">
        <v>229</v>
      </c>
      <c r="P29" s="16" t="s">
        <v>229</v>
      </c>
      <c r="Q29" s="16" t="s">
        <v>153</v>
      </c>
      <c r="R29" s="3"/>
      <c r="S29" s="3"/>
      <c r="T29" s="3"/>
      <c r="U29" s="3" t="s">
        <v>49</v>
      </c>
      <c r="V29" s="3" t="s">
        <v>127</v>
      </c>
      <c r="W29" s="3" t="s">
        <v>51</v>
      </c>
      <c r="X29" s="3" t="s">
        <v>57</v>
      </c>
      <c r="Y29" s="4">
        <v>8.1999999999999993</v>
      </c>
      <c r="Z29" s="4">
        <v>17.989999999999998</v>
      </c>
      <c r="AA29" s="5">
        <f t="shared" si="0"/>
        <v>1</v>
      </c>
      <c r="AB29" s="5">
        <f t="shared" si="1"/>
        <v>1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>
        <v>1</v>
      </c>
      <c r="AR29" s="3"/>
      <c r="AS29" s="3"/>
      <c r="AT29" s="3"/>
    </row>
    <row r="30" spans="1:46" ht="180" customHeight="1" x14ac:dyDescent="0.25">
      <c r="A30" s="3" t="s">
        <v>58</v>
      </c>
      <c r="B30" s="3" t="s">
        <v>58</v>
      </c>
      <c r="C30" s="3"/>
      <c r="D30" s="3" t="s">
        <v>234</v>
      </c>
      <c r="E30" s="3"/>
      <c r="F30" s="3"/>
      <c r="G30" s="3"/>
      <c r="H30" s="3" t="s">
        <v>46</v>
      </c>
      <c r="I30" s="3" t="s">
        <v>235</v>
      </c>
      <c r="J30" s="3" t="s">
        <v>236</v>
      </c>
      <c r="K30" s="16" t="s">
        <v>237</v>
      </c>
      <c r="L30" s="5" t="s">
        <v>684</v>
      </c>
      <c r="M30" s="12">
        <v>2</v>
      </c>
      <c r="N30" s="3" t="s">
        <v>238</v>
      </c>
      <c r="O30" s="3" t="s">
        <v>239</v>
      </c>
      <c r="P30" s="16" t="s">
        <v>239</v>
      </c>
      <c r="Q30" s="16" t="s">
        <v>60</v>
      </c>
      <c r="R30" s="3" t="s">
        <v>58</v>
      </c>
      <c r="S30" s="3" t="s">
        <v>58</v>
      </c>
      <c r="T30" s="3" t="s">
        <v>58</v>
      </c>
      <c r="U30" s="3" t="s">
        <v>240</v>
      </c>
      <c r="V30" s="3" t="s">
        <v>50</v>
      </c>
      <c r="W30" s="3" t="s">
        <v>51</v>
      </c>
      <c r="X30" s="3" t="s">
        <v>66</v>
      </c>
      <c r="Y30" s="4">
        <v>11.59</v>
      </c>
      <c r="Z30" s="4">
        <v>25.5</v>
      </c>
      <c r="AA30" s="5">
        <f t="shared" si="0"/>
        <v>5</v>
      </c>
      <c r="AB30" s="5">
        <f t="shared" si="1"/>
        <v>590</v>
      </c>
      <c r="AC30" s="3"/>
      <c r="AD30" s="3"/>
      <c r="AE30" s="3"/>
      <c r="AF30" s="3"/>
      <c r="AG30" s="3"/>
      <c r="AH30" s="3">
        <v>82</v>
      </c>
      <c r="AI30" s="3">
        <v>165</v>
      </c>
      <c r="AJ30" s="3">
        <v>150</v>
      </c>
      <c r="AK30" s="3">
        <v>124</v>
      </c>
      <c r="AL30" s="3">
        <v>69</v>
      </c>
      <c r="AM30" s="3"/>
      <c r="AN30" s="3"/>
      <c r="AO30" s="3"/>
      <c r="AP30" s="3"/>
      <c r="AQ30" s="3"/>
      <c r="AR30" s="3"/>
      <c r="AS30" s="3"/>
      <c r="AT30" s="3"/>
    </row>
    <row r="31" spans="1:46" ht="180" customHeight="1" x14ac:dyDescent="0.25">
      <c r="A31" s="3" t="s">
        <v>58</v>
      </c>
      <c r="B31" s="3" t="s">
        <v>58</v>
      </c>
      <c r="C31" s="3"/>
      <c r="D31" s="3" t="s">
        <v>234</v>
      </c>
      <c r="E31" s="3"/>
      <c r="F31" s="3"/>
      <c r="G31" s="3"/>
      <c r="H31" s="3" t="s">
        <v>46</v>
      </c>
      <c r="I31" s="3" t="s">
        <v>241</v>
      </c>
      <c r="J31" s="3" t="s">
        <v>242</v>
      </c>
      <c r="K31" s="16" t="s">
        <v>70</v>
      </c>
      <c r="L31" s="5" t="s">
        <v>684</v>
      </c>
      <c r="M31" s="12">
        <v>2</v>
      </c>
      <c r="N31" s="3" t="s">
        <v>238</v>
      </c>
      <c r="O31" s="3" t="s">
        <v>239</v>
      </c>
      <c r="P31" s="16" t="s">
        <v>239</v>
      </c>
      <c r="Q31" s="16" t="s">
        <v>60</v>
      </c>
      <c r="R31" s="3" t="s">
        <v>58</v>
      </c>
      <c r="S31" s="3" t="s">
        <v>58</v>
      </c>
      <c r="T31" s="3" t="s">
        <v>58</v>
      </c>
      <c r="U31" s="3" t="s">
        <v>240</v>
      </c>
      <c r="V31" s="3" t="s">
        <v>50</v>
      </c>
      <c r="W31" s="3" t="s">
        <v>51</v>
      </c>
      <c r="X31" s="3" t="s">
        <v>66</v>
      </c>
      <c r="Y31" s="4">
        <v>11.59</v>
      </c>
      <c r="Z31" s="4">
        <v>25.5</v>
      </c>
      <c r="AA31" s="5">
        <f t="shared" si="0"/>
        <v>2</v>
      </c>
      <c r="AB31" s="5">
        <f t="shared" si="1"/>
        <v>87</v>
      </c>
      <c r="AC31" s="3"/>
      <c r="AD31" s="3"/>
      <c r="AE31" s="3"/>
      <c r="AF31" s="3"/>
      <c r="AG31" s="3"/>
      <c r="AH31" s="3"/>
      <c r="AI31" s="3">
        <v>28</v>
      </c>
      <c r="AJ31" s="3">
        <v>59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80" customHeight="1" x14ac:dyDescent="0.25">
      <c r="A32" s="3" t="s">
        <v>183</v>
      </c>
      <c r="B32" s="3" t="s">
        <v>44</v>
      </c>
      <c r="C32" s="3" t="s">
        <v>138</v>
      </c>
      <c r="D32" s="3" t="s">
        <v>243</v>
      </c>
      <c r="E32" s="3"/>
      <c r="F32" s="3"/>
      <c r="G32" s="3"/>
      <c r="H32" s="3" t="s">
        <v>46</v>
      </c>
      <c r="I32" s="3" t="s">
        <v>244</v>
      </c>
      <c r="J32" s="3" t="s">
        <v>135</v>
      </c>
      <c r="K32" s="16" t="s">
        <v>174</v>
      </c>
      <c r="L32" s="5" t="s">
        <v>682</v>
      </c>
      <c r="M32" s="12">
        <v>1</v>
      </c>
      <c r="N32" s="3" t="s">
        <v>59</v>
      </c>
      <c r="O32" s="3" t="s">
        <v>245</v>
      </c>
      <c r="P32" s="16" t="s">
        <v>246</v>
      </c>
      <c r="Q32" s="16" t="s">
        <v>247</v>
      </c>
      <c r="R32" s="3" t="s">
        <v>58</v>
      </c>
      <c r="S32" s="3" t="s">
        <v>58</v>
      </c>
      <c r="T32" s="3" t="s">
        <v>58</v>
      </c>
      <c r="U32" s="3" t="s">
        <v>240</v>
      </c>
      <c r="V32" s="3" t="s">
        <v>50</v>
      </c>
      <c r="W32" s="3" t="s">
        <v>51</v>
      </c>
      <c r="X32" s="3" t="s">
        <v>79</v>
      </c>
      <c r="Y32" s="4">
        <v>18.100000000000001</v>
      </c>
      <c r="Z32" s="4">
        <v>39.9</v>
      </c>
      <c r="AA32" s="5">
        <f t="shared" si="0"/>
        <v>4</v>
      </c>
      <c r="AB32" s="5">
        <f t="shared" si="1"/>
        <v>243</v>
      </c>
      <c r="AC32" s="3"/>
      <c r="AD32" s="3">
        <v>23</v>
      </c>
      <c r="AE32" s="3">
        <v>78</v>
      </c>
      <c r="AF32" s="3">
        <v>99</v>
      </c>
      <c r="AG32" s="3">
        <v>43</v>
      </c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80" customHeight="1" x14ac:dyDescent="0.25">
      <c r="A33" s="3" t="s">
        <v>183</v>
      </c>
      <c r="B33" s="3" t="s">
        <v>44</v>
      </c>
      <c r="C33" s="3" t="s">
        <v>138</v>
      </c>
      <c r="D33" s="3" t="s">
        <v>243</v>
      </c>
      <c r="E33" s="3"/>
      <c r="F33" s="3"/>
      <c r="G33" s="3"/>
      <c r="H33" s="3" t="s">
        <v>46</v>
      </c>
      <c r="I33" s="3" t="s">
        <v>248</v>
      </c>
      <c r="J33" s="3" t="s">
        <v>48</v>
      </c>
      <c r="K33" s="16" t="s">
        <v>70</v>
      </c>
      <c r="L33" s="5" t="s">
        <v>682</v>
      </c>
      <c r="M33" s="12">
        <v>1</v>
      </c>
      <c r="N33" s="3" t="s">
        <v>59</v>
      </c>
      <c r="O33" s="3" t="s">
        <v>245</v>
      </c>
      <c r="P33" s="16" t="s">
        <v>246</v>
      </c>
      <c r="Q33" s="16" t="s">
        <v>247</v>
      </c>
      <c r="R33" s="3" t="s">
        <v>58</v>
      </c>
      <c r="S33" s="3" t="s">
        <v>58</v>
      </c>
      <c r="T33" s="3" t="s">
        <v>58</v>
      </c>
      <c r="U33" s="3" t="s">
        <v>240</v>
      </c>
      <c r="V33" s="3" t="s">
        <v>50</v>
      </c>
      <c r="W33" s="3" t="s">
        <v>51</v>
      </c>
      <c r="X33" s="3" t="s">
        <v>79</v>
      </c>
      <c r="Y33" s="4">
        <v>18.100000000000001</v>
      </c>
      <c r="Z33" s="4">
        <v>39.9</v>
      </c>
      <c r="AA33" s="5">
        <f t="shared" si="0"/>
        <v>3</v>
      </c>
      <c r="AB33" s="5">
        <f t="shared" si="1"/>
        <v>4</v>
      </c>
      <c r="AC33" s="3"/>
      <c r="AD33" s="3"/>
      <c r="AE33" s="3">
        <v>1</v>
      </c>
      <c r="AF33" s="3">
        <v>2</v>
      </c>
      <c r="AG33" s="3">
        <v>1</v>
      </c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0" customHeight="1" x14ac:dyDescent="0.25">
      <c r="A34" s="3" t="s">
        <v>183</v>
      </c>
      <c r="B34" s="3" t="s">
        <v>44</v>
      </c>
      <c r="C34" s="3" t="s">
        <v>138</v>
      </c>
      <c r="D34" s="3" t="s">
        <v>243</v>
      </c>
      <c r="E34" s="3"/>
      <c r="F34" s="3"/>
      <c r="G34" s="3"/>
      <c r="H34" s="3" t="s">
        <v>46</v>
      </c>
      <c r="I34" s="3" t="s">
        <v>249</v>
      </c>
      <c r="J34" s="3" t="s">
        <v>250</v>
      </c>
      <c r="K34" s="16" t="s">
        <v>212</v>
      </c>
      <c r="L34" s="5" t="s">
        <v>682</v>
      </c>
      <c r="M34" s="12">
        <v>1</v>
      </c>
      <c r="N34" s="3" t="s">
        <v>59</v>
      </c>
      <c r="O34" s="3" t="s">
        <v>245</v>
      </c>
      <c r="P34" s="16" t="s">
        <v>246</v>
      </c>
      <c r="Q34" s="16" t="s">
        <v>247</v>
      </c>
      <c r="R34" s="3" t="s">
        <v>58</v>
      </c>
      <c r="S34" s="3" t="s">
        <v>58</v>
      </c>
      <c r="T34" s="3" t="s">
        <v>58</v>
      </c>
      <c r="U34" s="3" t="s">
        <v>240</v>
      </c>
      <c r="V34" s="3" t="s">
        <v>50</v>
      </c>
      <c r="W34" s="3" t="s">
        <v>51</v>
      </c>
      <c r="X34" s="3" t="s">
        <v>79</v>
      </c>
      <c r="Y34" s="4">
        <v>18.100000000000001</v>
      </c>
      <c r="Z34" s="4">
        <v>39.9</v>
      </c>
      <c r="AA34" s="5">
        <f t="shared" si="0"/>
        <v>2</v>
      </c>
      <c r="AB34" s="5">
        <f t="shared" si="1"/>
        <v>3</v>
      </c>
      <c r="AC34" s="3"/>
      <c r="AD34" s="3"/>
      <c r="AE34" s="3"/>
      <c r="AF34" s="3">
        <v>2</v>
      </c>
      <c r="AG34" s="3">
        <v>1</v>
      </c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80" customHeight="1" x14ac:dyDescent="0.25">
      <c r="A35" s="3" t="s">
        <v>58</v>
      </c>
      <c r="B35" s="3" t="s">
        <v>58</v>
      </c>
      <c r="C35" s="3"/>
      <c r="D35" s="3" t="s">
        <v>251</v>
      </c>
      <c r="E35" s="3"/>
      <c r="F35" s="3"/>
      <c r="G35" s="3"/>
      <c r="H35" s="3" t="s">
        <v>46</v>
      </c>
      <c r="I35" s="3" t="s">
        <v>252</v>
      </c>
      <c r="J35" s="3" t="s">
        <v>253</v>
      </c>
      <c r="K35" s="16" t="s">
        <v>254</v>
      </c>
      <c r="L35" s="5" t="s">
        <v>684</v>
      </c>
      <c r="M35" s="12">
        <v>2</v>
      </c>
      <c r="N35" s="3" t="s">
        <v>102</v>
      </c>
      <c r="O35" s="3" t="s">
        <v>255</v>
      </c>
      <c r="P35" s="16" t="s">
        <v>255</v>
      </c>
      <c r="Q35" s="16" t="s">
        <v>256</v>
      </c>
      <c r="R35" s="3" t="s">
        <v>58</v>
      </c>
      <c r="S35" s="3" t="s">
        <v>58</v>
      </c>
      <c r="T35" s="3" t="s">
        <v>58</v>
      </c>
      <c r="U35" s="3" t="s">
        <v>240</v>
      </c>
      <c r="V35" s="3" t="s">
        <v>127</v>
      </c>
      <c r="W35" s="3" t="s">
        <v>51</v>
      </c>
      <c r="X35" s="3" t="s">
        <v>79</v>
      </c>
      <c r="Y35" s="4">
        <v>4</v>
      </c>
      <c r="Z35" s="4">
        <v>11</v>
      </c>
      <c r="AA35" s="5">
        <f t="shared" si="0"/>
        <v>3</v>
      </c>
      <c r="AB35" s="5">
        <f t="shared" si="1"/>
        <v>3403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>
        <v>358</v>
      </c>
      <c r="AN35" s="3">
        <v>1591</v>
      </c>
      <c r="AO35" s="3">
        <v>1454</v>
      </c>
      <c r="AP35" s="3"/>
      <c r="AQ35" s="3"/>
      <c r="AR35" s="3"/>
      <c r="AS35" s="3"/>
      <c r="AT35" s="3"/>
    </row>
    <row r="36" spans="1:46" ht="180" customHeight="1" x14ac:dyDescent="0.25">
      <c r="A36" s="3" t="s">
        <v>58</v>
      </c>
      <c r="B36" s="3" t="s">
        <v>58</v>
      </c>
      <c r="C36" s="3"/>
      <c r="D36" s="3" t="s">
        <v>257</v>
      </c>
      <c r="E36" s="3"/>
      <c r="F36" s="3"/>
      <c r="G36" s="3"/>
      <c r="H36" s="3" t="s">
        <v>46</v>
      </c>
      <c r="I36" s="3" t="s">
        <v>258</v>
      </c>
      <c r="J36" s="3" t="s">
        <v>259</v>
      </c>
      <c r="K36" s="16" t="s">
        <v>260</v>
      </c>
      <c r="L36" s="5" t="s">
        <v>683</v>
      </c>
      <c r="M36" s="12">
        <v>3</v>
      </c>
      <c r="N36" s="3" t="s">
        <v>142</v>
      </c>
      <c r="O36" s="3" t="s">
        <v>261</v>
      </c>
      <c r="P36" s="16" t="s">
        <v>261</v>
      </c>
      <c r="Q36" s="16" t="s">
        <v>262</v>
      </c>
      <c r="R36" s="3" t="s">
        <v>58</v>
      </c>
      <c r="S36" s="3" t="s">
        <v>58</v>
      </c>
      <c r="T36" s="3" t="s">
        <v>58</v>
      </c>
      <c r="U36" s="3" t="s">
        <v>240</v>
      </c>
      <c r="V36" s="3" t="s">
        <v>127</v>
      </c>
      <c r="W36" s="3" t="s">
        <v>51</v>
      </c>
      <c r="X36" s="3" t="s">
        <v>79</v>
      </c>
      <c r="Y36" s="4">
        <v>3.5</v>
      </c>
      <c r="Z36" s="4">
        <v>9</v>
      </c>
      <c r="AA36" s="5">
        <f t="shared" si="0"/>
        <v>3</v>
      </c>
      <c r="AB36" s="5">
        <f t="shared" si="1"/>
        <v>2601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>
        <v>1724</v>
      </c>
      <c r="AN36" s="3">
        <v>501</v>
      </c>
      <c r="AO36" s="3">
        <v>376</v>
      </c>
      <c r="AP36" s="3"/>
      <c r="AQ36" s="3"/>
      <c r="AR36" s="3"/>
      <c r="AS36" s="3"/>
      <c r="AT36" s="3"/>
    </row>
    <row r="37" spans="1:46" ht="180" customHeight="1" x14ac:dyDescent="0.25">
      <c r="A37" s="3" t="s">
        <v>58</v>
      </c>
      <c r="B37" s="3" t="s">
        <v>58</v>
      </c>
      <c r="C37" s="3"/>
      <c r="D37" s="3" t="s">
        <v>263</v>
      </c>
      <c r="E37" s="3"/>
      <c r="F37" s="3"/>
      <c r="G37" s="3"/>
      <c r="H37" s="3" t="s">
        <v>46</v>
      </c>
      <c r="I37" s="3" t="s">
        <v>264</v>
      </c>
      <c r="J37" s="3" t="s">
        <v>173</v>
      </c>
      <c r="K37" s="16" t="s">
        <v>174</v>
      </c>
      <c r="L37" s="5" t="s">
        <v>683</v>
      </c>
      <c r="M37" s="12">
        <v>3</v>
      </c>
      <c r="N37" s="3" t="s">
        <v>142</v>
      </c>
      <c r="O37" s="3" t="s">
        <v>265</v>
      </c>
      <c r="P37" s="16" t="s">
        <v>265</v>
      </c>
      <c r="Q37" s="16" t="s">
        <v>266</v>
      </c>
      <c r="R37" s="3" t="s">
        <v>58</v>
      </c>
      <c r="S37" s="3" t="s">
        <v>58</v>
      </c>
      <c r="T37" s="3" t="s">
        <v>58</v>
      </c>
      <c r="U37" s="3" t="s">
        <v>240</v>
      </c>
      <c r="V37" s="3" t="s">
        <v>127</v>
      </c>
      <c r="W37" s="3" t="s">
        <v>51</v>
      </c>
      <c r="X37" s="3" t="s">
        <v>79</v>
      </c>
      <c r="Y37" s="4">
        <v>4.5</v>
      </c>
      <c r="Z37" s="4">
        <v>13.5</v>
      </c>
      <c r="AA37" s="5">
        <f t="shared" si="0"/>
        <v>3</v>
      </c>
      <c r="AB37" s="5">
        <f t="shared" si="1"/>
        <v>5878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>
        <v>2398</v>
      </c>
      <c r="AN37" s="3">
        <v>1698</v>
      </c>
      <c r="AO37" s="3">
        <v>1782</v>
      </c>
      <c r="AP37" s="3"/>
      <c r="AQ37" s="3"/>
      <c r="AR37" s="3"/>
      <c r="AS37" s="3"/>
      <c r="AT37" s="3"/>
    </row>
    <row r="38" spans="1:46" ht="180" customHeight="1" x14ac:dyDescent="0.25">
      <c r="A38" s="3" t="s">
        <v>58</v>
      </c>
      <c r="B38" s="3" t="s">
        <v>58</v>
      </c>
      <c r="C38" s="3"/>
      <c r="D38" s="3" t="s">
        <v>263</v>
      </c>
      <c r="E38" s="3"/>
      <c r="F38" s="3"/>
      <c r="G38" s="3"/>
      <c r="H38" s="3" t="s">
        <v>46</v>
      </c>
      <c r="I38" s="3" t="s">
        <v>267</v>
      </c>
      <c r="J38" s="3" t="s">
        <v>259</v>
      </c>
      <c r="K38" s="16" t="s">
        <v>260</v>
      </c>
      <c r="L38" s="5" t="s">
        <v>683</v>
      </c>
      <c r="M38" s="12">
        <v>3</v>
      </c>
      <c r="N38" s="3" t="s">
        <v>142</v>
      </c>
      <c r="O38" s="3" t="s">
        <v>265</v>
      </c>
      <c r="P38" s="16" t="s">
        <v>265</v>
      </c>
      <c r="Q38" s="16" t="s">
        <v>266</v>
      </c>
      <c r="R38" s="3" t="s">
        <v>58</v>
      </c>
      <c r="S38" s="3" t="s">
        <v>58</v>
      </c>
      <c r="T38" s="3" t="s">
        <v>58</v>
      </c>
      <c r="U38" s="3" t="s">
        <v>240</v>
      </c>
      <c r="V38" s="3" t="s">
        <v>127</v>
      </c>
      <c r="W38" s="3" t="s">
        <v>51</v>
      </c>
      <c r="X38" s="3" t="s">
        <v>79</v>
      </c>
      <c r="Y38" s="4">
        <v>4.5</v>
      </c>
      <c r="Z38" s="4">
        <v>13.5</v>
      </c>
      <c r="AA38" s="5">
        <f t="shared" si="0"/>
        <v>3</v>
      </c>
      <c r="AB38" s="5">
        <f t="shared" si="1"/>
        <v>3464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>
        <v>1381</v>
      </c>
      <c r="AN38" s="3">
        <v>1152</v>
      </c>
      <c r="AO38" s="3">
        <v>931</v>
      </c>
      <c r="AP38" s="3"/>
      <c r="AQ38" s="3"/>
      <c r="AR38" s="3"/>
      <c r="AS38" s="3"/>
      <c r="AT38" s="3"/>
    </row>
    <row r="39" spans="1:46" ht="180" customHeight="1" x14ac:dyDescent="0.25">
      <c r="A39" s="3" t="s">
        <v>58</v>
      </c>
      <c r="B39" s="3" t="s">
        <v>58</v>
      </c>
      <c r="C39" s="3"/>
      <c r="D39" s="3" t="s">
        <v>268</v>
      </c>
      <c r="E39" s="3"/>
      <c r="F39" s="3"/>
      <c r="G39" s="3"/>
      <c r="H39" s="3" t="s">
        <v>46</v>
      </c>
      <c r="I39" s="3" t="s">
        <v>269</v>
      </c>
      <c r="J39" s="3" t="s">
        <v>173</v>
      </c>
      <c r="K39" s="16" t="s">
        <v>174</v>
      </c>
      <c r="L39" s="5" t="s">
        <v>683</v>
      </c>
      <c r="M39" s="12">
        <v>3</v>
      </c>
      <c r="N39" s="3" t="s">
        <v>142</v>
      </c>
      <c r="O39" s="3" t="s">
        <v>270</v>
      </c>
      <c r="P39" s="16" t="s">
        <v>270</v>
      </c>
      <c r="Q39" s="16" t="s">
        <v>271</v>
      </c>
      <c r="R39" s="3" t="s">
        <v>58</v>
      </c>
      <c r="S39" s="3" t="s">
        <v>58</v>
      </c>
      <c r="T39" s="3" t="s">
        <v>58</v>
      </c>
      <c r="U39" s="3" t="s">
        <v>240</v>
      </c>
      <c r="V39" s="3" t="s">
        <v>127</v>
      </c>
      <c r="W39" s="3" t="s">
        <v>51</v>
      </c>
      <c r="X39" s="3" t="s">
        <v>79</v>
      </c>
      <c r="Y39" s="4">
        <v>7</v>
      </c>
      <c r="Z39" s="4">
        <v>11.9</v>
      </c>
      <c r="AA39" s="5">
        <f t="shared" si="0"/>
        <v>3</v>
      </c>
      <c r="AB39" s="5">
        <f t="shared" si="1"/>
        <v>7181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>
        <v>2690</v>
      </c>
      <c r="AN39" s="3">
        <v>2394</v>
      </c>
      <c r="AO39" s="3">
        <v>2097</v>
      </c>
      <c r="AP39" s="3"/>
      <c r="AQ39" s="3"/>
      <c r="AR39" s="3"/>
      <c r="AS39" s="3"/>
      <c r="AT39" s="3"/>
    </row>
    <row r="40" spans="1:46" ht="180" customHeight="1" x14ac:dyDescent="0.25">
      <c r="A40" s="3" t="s">
        <v>58</v>
      </c>
      <c r="B40" s="3" t="s">
        <v>58</v>
      </c>
      <c r="C40" s="3"/>
      <c r="D40" s="3" t="s">
        <v>272</v>
      </c>
      <c r="E40" s="3"/>
      <c r="F40" s="3"/>
      <c r="G40" s="3"/>
      <c r="H40" s="3" t="s">
        <v>46</v>
      </c>
      <c r="I40" s="3" t="s">
        <v>273</v>
      </c>
      <c r="J40" s="3" t="s">
        <v>253</v>
      </c>
      <c r="K40" s="16" t="s">
        <v>254</v>
      </c>
      <c r="L40" s="5" t="s">
        <v>684</v>
      </c>
      <c r="M40" s="12">
        <v>2</v>
      </c>
      <c r="N40" s="3" t="s">
        <v>102</v>
      </c>
      <c r="O40" s="3" t="s">
        <v>274</v>
      </c>
      <c r="P40" s="16" t="s">
        <v>274</v>
      </c>
      <c r="Q40" s="16" t="s">
        <v>275</v>
      </c>
      <c r="R40" s="3" t="s">
        <v>58</v>
      </c>
      <c r="S40" s="3" t="s">
        <v>58</v>
      </c>
      <c r="T40" s="3" t="s">
        <v>58</v>
      </c>
      <c r="U40" s="3" t="s">
        <v>240</v>
      </c>
      <c r="V40" s="3" t="s">
        <v>127</v>
      </c>
      <c r="W40" s="3" t="s">
        <v>51</v>
      </c>
      <c r="X40" s="3" t="s">
        <v>79</v>
      </c>
      <c r="Y40" s="4">
        <v>4</v>
      </c>
      <c r="Z40" s="4">
        <v>9</v>
      </c>
      <c r="AA40" s="5">
        <f t="shared" si="0"/>
        <v>2</v>
      </c>
      <c r="AB40" s="5">
        <f t="shared" si="1"/>
        <v>2365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>
        <v>1414</v>
      </c>
      <c r="AO40" s="3">
        <v>951</v>
      </c>
      <c r="AP40" s="3"/>
      <c r="AQ40" s="3"/>
      <c r="AR40" s="3"/>
      <c r="AS40" s="3"/>
      <c r="AT40" s="3"/>
    </row>
    <row r="41" spans="1:46" ht="180" customHeight="1" x14ac:dyDescent="0.25">
      <c r="A41" s="3" t="s">
        <v>58</v>
      </c>
      <c r="B41" s="3" t="s">
        <v>58</v>
      </c>
      <c r="C41" s="3"/>
      <c r="D41" s="3" t="s">
        <v>276</v>
      </c>
      <c r="E41" s="3"/>
      <c r="F41" s="3"/>
      <c r="G41" s="3"/>
      <c r="H41" s="3" t="s">
        <v>46</v>
      </c>
      <c r="I41" s="3" t="s">
        <v>277</v>
      </c>
      <c r="J41" s="3" t="s">
        <v>278</v>
      </c>
      <c r="K41" s="16" t="s">
        <v>279</v>
      </c>
      <c r="L41" s="5" t="s">
        <v>684</v>
      </c>
      <c r="M41" s="12">
        <v>2</v>
      </c>
      <c r="N41" s="3" t="s">
        <v>102</v>
      </c>
      <c r="O41" s="3" t="s">
        <v>265</v>
      </c>
      <c r="P41" s="16" t="s">
        <v>265</v>
      </c>
      <c r="Q41" s="16" t="s">
        <v>280</v>
      </c>
      <c r="R41" s="3" t="s">
        <v>58</v>
      </c>
      <c r="S41" s="3" t="s">
        <v>58</v>
      </c>
      <c r="T41" s="3" t="s">
        <v>58</v>
      </c>
      <c r="U41" s="3" t="s">
        <v>240</v>
      </c>
      <c r="V41" s="3" t="s">
        <v>127</v>
      </c>
      <c r="W41" s="3" t="s">
        <v>51</v>
      </c>
      <c r="X41" s="3" t="s">
        <v>79</v>
      </c>
      <c r="Y41" s="4">
        <v>4.6900000000000004</v>
      </c>
      <c r="Z41" s="4">
        <v>7.5</v>
      </c>
      <c r="AA41" s="5">
        <f t="shared" si="0"/>
        <v>1</v>
      </c>
      <c r="AB41" s="5">
        <f t="shared" si="1"/>
        <v>644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>
        <v>644</v>
      </c>
      <c r="AP41" s="3"/>
      <c r="AQ41" s="3"/>
      <c r="AR41" s="3"/>
      <c r="AS41" s="3"/>
      <c r="AT41" s="3"/>
    </row>
    <row r="42" spans="1:46" ht="180" customHeight="1" x14ac:dyDescent="0.25">
      <c r="A42" s="3" t="s">
        <v>58</v>
      </c>
      <c r="B42" s="3" t="s">
        <v>58</v>
      </c>
      <c r="C42" s="3"/>
      <c r="D42" s="3" t="s">
        <v>257</v>
      </c>
      <c r="E42" s="3"/>
      <c r="F42" s="3"/>
      <c r="G42" s="3"/>
      <c r="H42" s="3" t="s">
        <v>46</v>
      </c>
      <c r="I42" s="3" t="s">
        <v>281</v>
      </c>
      <c r="J42" s="3" t="s">
        <v>173</v>
      </c>
      <c r="K42" s="16" t="s">
        <v>174</v>
      </c>
      <c r="L42" s="5" t="s">
        <v>683</v>
      </c>
      <c r="M42" s="12">
        <v>3</v>
      </c>
      <c r="N42" s="3" t="s">
        <v>142</v>
      </c>
      <c r="O42" s="3" t="s">
        <v>261</v>
      </c>
      <c r="P42" s="16" t="s">
        <v>261</v>
      </c>
      <c r="Q42" s="16" t="s">
        <v>262</v>
      </c>
      <c r="R42" s="3" t="s">
        <v>58</v>
      </c>
      <c r="S42" s="3" t="s">
        <v>58</v>
      </c>
      <c r="T42" s="3" t="s">
        <v>58</v>
      </c>
      <c r="U42" s="3" t="s">
        <v>240</v>
      </c>
      <c r="V42" s="3" t="s">
        <v>127</v>
      </c>
      <c r="W42" s="3" t="s">
        <v>51</v>
      </c>
      <c r="X42" s="3" t="s">
        <v>79</v>
      </c>
      <c r="Y42" s="4">
        <v>3.5</v>
      </c>
      <c r="Z42" s="4">
        <v>9</v>
      </c>
      <c r="AA42" s="5">
        <f t="shared" si="0"/>
        <v>1</v>
      </c>
      <c r="AB42" s="5">
        <f t="shared" si="1"/>
        <v>279</v>
      </c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>
        <v>279</v>
      </c>
      <c r="AN42" s="3"/>
      <c r="AO42" s="3"/>
      <c r="AP42" s="3"/>
      <c r="AQ42" s="3"/>
      <c r="AR42" s="3"/>
      <c r="AS42" s="3"/>
      <c r="AT42" s="3"/>
    </row>
    <row r="43" spans="1:46" ht="180" customHeight="1" x14ac:dyDescent="0.25">
      <c r="A43" s="3" t="s">
        <v>58</v>
      </c>
      <c r="B43" s="3" t="s">
        <v>58</v>
      </c>
      <c r="C43" s="3"/>
      <c r="D43" s="3" t="s">
        <v>257</v>
      </c>
      <c r="E43" s="3"/>
      <c r="F43" s="3"/>
      <c r="G43" s="3"/>
      <c r="H43" s="3" t="s">
        <v>46</v>
      </c>
      <c r="I43" s="3" t="s">
        <v>282</v>
      </c>
      <c r="J43" s="3" t="s">
        <v>283</v>
      </c>
      <c r="K43" s="16" t="s">
        <v>284</v>
      </c>
      <c r="L43" s="5" t="s">
        <v>683</v>
      </c>
      <c r="M43" s="12">
        <v>3</v>
      </c>
      <c r="N43" s="3" t="s">
        <v>142</v>
      </c>
      <c r="O43" s="3" t="s">
        <v>261</v>
      </c>
      <c r="P43" s="16" t="s">
        <v>261</v>
      </c>
      <c r="Q43" s="16" t="s">
        <v>262</v>
      </c>
      <c r="R43" s="3" t="s">
        <v>58</v>
      </c>
      <c r="S43" s="3" t="s">
        <v>58</v>
      </c>
      <c r="T43" s="3" t="s">
        <v>58</v>
      </c>
      <c r="U43" s="3" t="s">
        <v>240</v>
      </c>
      <c r="V43" s="3" t="s">
        <v>127</v>
      </c>
      <c r="W43" s="3" t="s">
        <v>51</v>
      </c>
      <c r="X43" s="3" t="s">
        <v>79</v>
      </c>
      <c r="Y43" s="4">
        <v>3.5</v>
      </c>
      <c r="Z43" s="4">
        <v>9</v>
      </c>
      <c r="AA43" s="5">
        <f t="shared" si="0"/>
        <v>1</v>
      </c>
      <c r="AB43" s="5">
        <f t="shared" si="1"/>
        <v>87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>
        <v>87</v>
      </c>
      <c r="AO43" s="3"/>
      <c r="AP43" s="3"/>
      <c r="AQ43" s="3"/>
      <c r="AR43" s="3"/>
      <c r="AS43" s="3"/>
      <c r="AT43" s="3"/>
    </row>
    <row r="44" spans="1:46" ht="180" customHeight="1" x14ac:dyDescent="0.25">
      <c r="A44" s="3" t="s">
        <v>58</v>
      </c>
      <c r="B44" s="3" t="s">
        <v>58</v>
      </c>
      <c r="C44" s="3"/>
      <c r="D44" s="3" t="s">
        <v>263</v>
      </c>
      <c r="E44" s="3"/>
      <c r="F44" s="3"/>
      <c r="G44" s="3"/>
      <c r="H44" s="3" t="s">
        <v>46</v>
      </c>
      <c r="I44" s="3" t="s">
        <v>285</v>
      </c>
      <c r="J44" s="3" t="s">
        <v>69</v>
      </c>
      <c r="K44" s="16" t="s">
        <v>70</v>
      </c>
      <c r="L44" s="5" t="s">
        <v>683</v>
      </c>
      <c r="M44" s="12">
        <v>3</v>
      </c>
      <c r="N44" s="3" t="s">
        <v>142</v>
      </c>
      <c r="O44" s="3" t="s">
        <v>265</v>
      </c>
      <c r="P44" s="16" t="s">
        <v>265</v>
      </c>
      <c r="Q44" s="16" t="s">
        <v>266</v>
      </c>
      <c r="R44" s="3" t="s">
        <v>58</v>
      </c>
      <c r="S44" s="3" t="s">
        <v>58</v>
      </c>
      <c r="T44" s="3" t="s">
        <v>58</v>
      </c>
      <c r="U44" s="3" t="s">
        <v>240</v>
      </c>
      <c r="V44" s="3" t="s">
        <v>127</v>
      </c>
      <c r="W44" s="3" t="s">
        <v>51</v>
      </c>
      <c r="X44" s="3" t="s">
        <v>79</v>
      </c>
      <c r="Y44" s="4">
        <v>4.5</v>
      </c>
      <c r="Z44" s="4">
        <v>13.5</v>
      </c>
      <c r="AA44" s="5">
        <f t="shared" si="0"/>
        <v>1</v>
      </c>
      <c r="AB44" s="5">
        <f t="shared" si="1"/>
        <v>263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>
        <v>263</v>
      </c>
      <c r="AO44" s="3"/>
      <c r="AP44" s="3"/>
      <c r="AQ44" s="3"/>
      <c r="AR44" s="3"/>
      <c r="AS44" s="3"/>
      <c r="AT44" s="3"/>
    </row>
    <row r="45" spans="1:46" ht="180" customHeight="1" x14ac:dyDescent="0.25">
      <c r="A45" s="3" t="s">
        <v>58</v>
      </c>
      <c r="B45" s="3" t="s">
        <v>58</v>
      </c>
      <c r="C45" s="3"/>
      <c r="D45" s="3" t="s">
        <v>263</v>
      </c>
      <c r="E45" s="3"/>
      <c r="F45" s="3"/>
      <c r="G45" s="3"/>
      <c r="H45" s="3" t="s">
        <v>46</v>
      </c>
      <c r="I45" s="3" t="s">
        <v>286</v>
      </c>
      <c r="J45" s="3" t="s">
        <v>283</v>
      </c>
      <c r="K45" s="16" t="s">
        <v>287</v>
      </c>
      <c r="L45" s="5" t="s">
        <v>683</v>
      </c>
      <c r="M45" s="12">
        <v>3</v>
      </c>
      <c r="N45" s="3" t="s">
        <v>142</v>
      </c>
      <c r="O45" s="3" t="s">
        <v>265</v>
      </c>
      <c r="P45" s="16" t="s">
        <v>265</v>
      </c>
      <c r="Q45" s="16" t="s">
        <v>266</v>
      </c>
      <c r="R45" s="3" t="s">
        <v>58</v>
      </c>
      <c r="S45" s="3" t="s">
        <v>58</v>
      </c>
      <c r="T45" s="3" t="s">
        <v>58</v>
      </c>
      <c r="U45" s="3" t="s">
        <v>240</v>
      </c>
      <c r="V45" s="3" t="s">
        <v>127</v>
      </c>
      <c r="W45" s="3" t="s">
        <v>51</v>
      </c>
      <c r="X45" s="3" t="s">
        <v>79</v>
      </c>
      <c r="Y45" s="4">
        <v>4.5</v>
      </c>
      <c r="Z45" s="4">
        <v>13.5</v>
      </c>
      <c r="AA45" s="5">
        <f t="shared" si="0"/>
        <v>1</v>
      </c>
      <c r="AB45" s="5">
        <f t="shared" si="1"/>
        <v>199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>
        <v>199</v>
      </c>
      <c r="AO45" s="3"/>
      <c r="AP45" s="3"/>
      <c r="AQ45" s="3"/>
      <c r="AR45" s="3"/>
      <c r="AS45" s="3"/>
      <c r="AT45" s="3"/>
    </row>
    <row r="46" spans="1:46" ht="180" customHeight="1" x14ac:dyDescent="0.25">
      <c r="A46" s="3" t="s">
        <v>58</v>
      </c>
      <c r="B46" s="3" t="s">
        <v>58</v>
      </c>
      <c r="C46" s="3"/>
      <c r="D46" s="3" t="s">
        <v>288</v>
      </c>
      <c r="E46" s="3"/>
      <c r="F46" s="3"/>
      <c r="G46" s="3"/>
      <c r="H46" s="3" t="s">
        <v>46</v>
      </c>
      <c r="I46" s="3" t="s">
        <v>289</v>
      </c>
      <c r="J46" s="3" t="s">
        <v>173</v>
      </c>
      <c r="K46" s="16" t="s">
        <v>174</v>
      </c>
      <c r="L46" s="5" t="s">
        <v>685</v>
      </c>
      <c r="M46" s="12">
        <v>6</v>
      </c>
      <c r="N46" s="3" t="s">
        <v>168</v>
      </c>
      <c r="O46" s="3" t="s">
        <v>261</v>
      </c>
      <c r="P46" s="16" t="s">
        <v>261</v>
      </c>
      <c r="Q46" s="16" t="s">
        <v>262</v>
      </c>
      <c r="R46" s="3" t="s">
        <v>58</v>
      </c>
      <c r="S46" s="3" t="s">
        <v>58</v>
      </c>
      <c r="T46" s="3" t="s">
        <v>58</v>
      </c>
      <c r="U46" s="3" t="s">
        <v>240</v>
      </c>
      <c r="V46" s="3" t="s">
        <v>127</v>
      </c>
      <c r="W46" s="3" t="s">
        <v>51</v>
      </c>
      <c r="X46" s="3" t="s">
        <v>79</v>
      </c>
      <c r="Y46" s="4">
        <v>7</v>
      </c>
      <c r="Z46" s="4">
        <v>18</v>
      </c>
      <c r="AA46" s="5">
        <f t="shared" si="0"/>
        <v>1</v>
      </c>
      <c r="AB46" s="5">
        <f t="shared" si="1"/>
        <v>179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>
        <v>179</v>
      </c>
      <c r="AP46" s="3"/>
      <c r="AQ46" s="3"/>
      <c r="AR46" s="3"/>
      <c r="AS46" s="3"/>
      <c r="AT46" s="3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workbookViewId="0">
      <selection activeCell="A10" sqref="A10"/>
    </sheetView>
  </sheetViews>
  <sheetFormatPr defaultRowHeight="15" x14ac:dyDescent="0.25"/>
  <cols>
    <col min="1" max="1" width="20.28515625" bestFit="1" customWidth="1"/>
    <col min="2" max="2" width="11.140625" bestFit="1" customWidth="1"/>
  </cols>
  <sheetData>
    <row r="1" spans="1:2" x14ac:dyDescent="0.25">
      <c r="A1" s="17" t="s">
        <v>691</v>
      </c>
      <c r="B1" t="s">
        <v>690</v>
      </c>
    </row>
    <row r="2" spans="1:2" x14ac:dyDescent="0.25">
      <c r="A2" s="18" t="s">
        <v>49</v>
      </c>
      <c r="B2">
        <v>21564</v>
      </c>
    </row>
    <row r="3" spans="1:2" x14ac:dyDescent="0.25">
      <c r="A3" s="19" t="s">
        <v>93</v>
      </c>
      <c r="B3">
        <v>237</v>
      </c>
    </row>
    <row r="4" spans="1:2" x14ac:dyDescent="0.25">
      <c r="A4" s="20" t="s">
        <v>89</v>
      </c>
      <c r="B4">
        <v>160</v>
      </c>
    </row>
    <row r="5" spans="1:2" x14ac:dyDescent="0.25">
      <c r="A5" s="20" t="s">
        <v>99</v>
      </c>
      <c r="B5">
        <v>4</v>
      </c>
    </row>
    <row r="6" spans="1:2" x14ac:dyDescent="0.25">
      <c r="A6" s="20" t="s">
        <v>102</v>
      </c>
      <c r="B6">
        <v>1</v>
      </c>
    </row>
    <row r="7" spans="1:2" x14ac:dyDescent="0.25">
      <c r="A7" s="20" t="s">
        <v>117</v>
      </c>
      <c r="B7">
        <v>72</v>
      </c>
    </row>
    <row r="8" spans="1:2" x14ac:dyDescent="0.25">
      <c r="A8" s="19" t="s">
        <v>50</v>
      </c>
      <c r="B8">
        <v>22</v>
      </c>
    </row>
    <row r="9" spans="1:2" x14ac:dyDescent="0.25">
      <c r="A9" s="20" t="s">
        <v>59</v>
      </c>
      <c r="B9">
        <v>21</v>
      </c>
    </row>
    <row r="10" spans="1:2" x14ac:dyDescent="0.25">
      <c r="A10" s="20" t="s">
        <v>84</v>
      </c>
      <c r="B10">
        <v>1</v>
      </c>
    </row>
    <row r="11" spans="1:2" x14ac:dyDescent="0.25">
      <c r="A11" s="19" t="s">
        <v>127</v>
      </c>
      <c r="B11">
        <v>21305</v>
      </c>
    </row>
    <row r="12" spans="1:2" x14ac:dyDescent="0.25">
      <c r="A12" s="20" t="s">
        <v>124</v>
      </c>
      <c r="B12">
        <v>2364</v>
      </c>
    </row>
    <row r="13" spans="1:2" x14ac:dyDescent="0.25">
      <c r="A13" s="20" t="s">
        <v>102</v>
      </c>
      <c r="B13">
        <v>71</v>
      </c>
    </row>
    <row r="14" spans="1:2" x14ac:dyDescent="0.25">
      <c r="A14" s="20" t="s">
        <v>142</v>
      </c>
      <c r="B14">
        <v>17563</v>
      </c>
    </row>
    <row r="15" spans="1:2" x14ac:dyDescent="0.25">
      <c r="A15" s="20" t="s">
        <v>162</v>
      </c>
      <c r="B15">
        <v>65</v>
      </c>
    </row>
    <row r="16" spans="1:2" x14ac:dyDescent="0.25">
      <c r="A16" s="20" t="s">
        <v>168</v>
      </c>
      <c r="B16">
        <v>1242</v>
      </c>
    </row>
    <row r="17" spans="1:2" x14ac:dyDescent="0.25">
      <c r="A17" s="18" t="s">
        <v>240</v>
      </c>
      <c r="B17">
        <v>27470</v>
      </c>
    </row>
    <row r="18" spans="1:2" x14ac:dyDescent="0.25">
      <c r="A18" s="19" t="s">
        <v>50</v>
      </c>
      <c r="B18">
        <v>927</v>
      </c>
    </row>
    <row r="19" spans="1:2" x14ac:dyDescent="0.25">
      <c r="A19" s="20" t="s">
        <v>59</v>
      </c>
      <c r="B19">
        <v>250</v>
      </c>
    </row>
    <row r="20" spans="1:2" x14ac:dyDescent="0.25">
      <c r="A20" s="20" t="s">
        <v>238</v>
      </c>
      <c r="B20">
        <v>677</v>
      </c>
    </row>
    <row r="21" spans="1:2" x14ac:dyDescent="0.25">
      <c r="A21" s="19" t="s">
        <v>127</v>
      </c>
      <c r="B21">
        <v>26543</v>
      </c>
    </row>
    <row r="22" spans="1:2" x14ac:dyDescent="0.25">
      <c r="A22" s="20" t="s">
        <v>102</v>
      </c>
      <c r="B22">
        <v>6412</v>
      </c>
    </row>
    <row r="23" spans="1:2" x14ac:dyDescent="0.25">
      <c r="A23" s="20" t="s">
        <v>142</v>
      </c>
      <c r="B23">
        <v>19952</v>
      </c>
    </row>
    <row r="24" spans="1:2" x14ac:dyDescent="0.25">
      <c r="A24" s="20" t="s">
        <v>168</v>
      </c>
      <c r="B24">
        <v>179</v>
      </c>
    </row>
    <row r="25" spans="1:2" x14ac:dyDescent="0.25">
      <c r="A25" s="18" t="s">
        <v>689</v>
      </c>
      <c r="B25">
        <v>49034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zoomScale="80" zoomScaleNormal="80" workbookViewId="0">
      <selection sqref="A1:M126"/>
    </sheetView>
  </sheetViews>
  <sheetFormatPr defaultRowHeight="15" x14ac:dyDescent="0.25"/>
  <cols>
    <col min="1" max="1" width="20.5703125" bestFit="1" customWidth="1"/>
    <col min="2" max="2" width="58.28515625" bestFit="1" customWidth="1"/>
    <col min="3" max="3" width="30.42578125" bestFit="1" customWidth="1"/>
    <col min="4" max="4" width="45" bestFit="1" customWidth="1"/>
    <col min="5" max="5" width="16.5703125" bestFit="1" customWidth="1"/>
    <col min="6" max="6" width="10" bestFit="1" customWidth="1"/>
    <col min="7" max="7" width="19.28515625" bestFit="1" customWidth="1"/>
    <col min="8" max="8" width="23.28515625" bestFit="1" customWidth="1"/>
    <col min="9" max="9" width="16.85546875" bestFit="1" customWidth="1"/>
    <col min="10" max="10" width="9.7109375" bestFit="1" customWidth="1"/>
    <col min="11" max="11" width="16" bestFit="1" customWidth="1"/>
    <col min="12" max="12" width="13.85546875" bestFit="1" customWidth="1"/>
    <col min="13" max="13" width="9.5703125" bestFit="1" customWidth="1"/>
  </cols>
  <sheetData>
    <row r="1" spans="1:13" x14ac:dyDescent="0.25">
      <c r="A1" s="6" t="s">
        <v>290</v>
      </c>
      <c r="B1" s="6" t="s">
        <v>291</v>
      </c>
      <c r="C1" s="6" t="s">
        <v>292</v>
      </c>
      <c r="D1" s="6" t="s">
        <v>293</v>
      </c>
      <c r="E1" s="6" t="s">
        <v>294</v>
      </c>
      <c r="F1" s="6" t="s">
        <v>295</v>
      </c>
      <c r="G1" s="6" t="s">
        <v>296</v>
      </c>
      <c r="H1" s="6" t="s">
        <v>297</v>
      </c>
      <c r="I1" s="6" t="s">
        <v>298</v>
      </c>
      <c r="J1" s="7" t="s">
        <v>299</v>
      </c>
      <c r="K1" s="8" t="s">
        <v>300</v>
      </c>
      <c r="L1" s="8" t="s">
        <v>301</v>
      </c>
      <c r="M1" s="8">
        <v>4238</v>
      </c>
    </row>
    <row r="2" spans="1:13" x14ac:dyDescent="0.25">
      <c r="A2" s="9" t="s">
        <v>302</v>
      </c>
      <c r="B2" s="9" t="s">
        <v>303</v>
      </c>
      <c r="C2" s="9" t="s">
        <v>304</v>
      </c>
      <c r="D2" s="9" t="s">
        <v>305</v>
      </c>
      <c r="E2" s="9" t="s">
        <v>267</v>
      </c>
      <c r="F2" s="9">
        <v>1.89</v>
      </c>
      <c r="G2" s="9" t="s">
        <v>263</v>
      </c>
      <c r="H2" s="9" t="s">
        <v>259</v>
      </c>
      <c r="I2" s="9" t="s">
        <v>37</v>
      </c>
      <c r="J2" s="7">
        <f t="shared" ref="J2:J33" si="0">SUM(K2:M2)</f>
        <v>931</v>
      </c>
      <c r="K2" s="10">
        <v>7</v>
      </c>
      <c r="L2" s="10">
        <v>924</v>
      </c>
    </row>
    <row r="3" spans="1:13" x14ac:dyDescent="0.25">
      <c r="A3" s="9" t="s">
        <v>306</v>
      </c>
      <c r="B3" s="9" t="s">
        <v>303</v>
      </c>
      <c r="C3" s="9" t="s">
        <v>307</v>
      </c>
      <c r="D3" s="9" t="s">
        <v>308</v>
      </c>
      <c r="E3" s="9" t="s">
        <v>269</v>
      </c>
      <c r="F3" s="9">
        <v>1.9949999999999997</v>
      </c>
      <c r="G3" s="9" t="s">
        <v>268</v>
      </c>
      <c r="H3" s="9" t="s">
        <v>173</v>
      </c>
      <c r="I3" s="9" t="s">
        <v>37</v>
      </c>
      <c r="J3" s="7">
        <f t="shared" si="0"/>
        <v>2097</v>
      </c>
      <c r="K3" s="10">
        <v>17</v>
      </c>
      <c r="L3" s="10">
        <v>2080</v>
      </c>
    </row>
    <row r="4" spans="1:13" x14ac:dyDescent="0.25">
      <c r="A4" s="9" t="s">
        <v>309</v>
      </c>
      <c r="B4" s="9" t="s">
        <v>303</v>
      </c>
      <c r="C4" s="9" t="s">
        <v>310</v>
      </c>
      <c r="D4" s="9" t="s">
        <v>311</v>
      </c>
      <c r="E4" s="9" t="s">
        <v>172</v>
      </c>
      <c r="F4" s="9">
        <v>1</v>
      </c>
      <c r="G4" s="9" t="s">
        <v>171</v>
      </c>
      <c r="H4" s="9" t="s">
        <v>173</v>
      </c>
      <c r="I4" s="9" t="s">
        <v>38</v>
      </c>
      <c r="J4" s="7">
        <f t="shared" si="0"/>
        <v>136</v>
      </c>
      <c r="K4" s="10">
        <v>0</v>
      </c>
      <c r="L4" s="10">
        <v>136</v>
      </c>
    </row>
    <row r="5" spans="1:13" x14ac:dyDescent="0.25">
      <c r="A5" s="9" t="s">
        <v>312</v>
      </c>
      <c r="B5" s="9" t="s">
        <v>303</v>
      </c>
      <c r="C5" s="9" t="s">
        <v>313</v>
      </c>
      <c r="D5" s="9" t="s">
        <v>314</v>
      </c>
      <c r="E5" s="9" t="s">
        <v>172</v>
      </c>
      <c r="F5" s="9">
        <v>1</v>
      </c>
      <c r="G5" s="9" t="s">
        <v>171</v>
      </c>
      <c r="H5" s="9" t="s">
        <v>173</v>
      </c>
      <c r="I5" s="9" t="s">
        <v>40</v>
      </c>
      <c r="J5" s="7">
        <f t="shared" si="0"/>
        <v>136</v>
      </c>
      <c r="K5" s="10">
        <v>0</v>
      </c>
      <c r="L5" s="10">
        <v>136</v>
      </c>
    </row>
    <row r="6" spans="1:13" x14ac:dyDescent="0.25">
      <c r="A6" s="9" t="s">
        <v>315</v>
      </c>
      <c r="B6" s="9" t="s">
        <v>303</v>
      </c>
      <c r="C6" s="9" t="s">
        <v>316</v>
      </c>
      <c r="D6" s="9" t="s">
        <v>317</v>
      </c>
      <c r="E6" s="9" t="s">
        <v>121</v>
      </c>
      <c r="F6" s="9">
        <v>1</v>
      </c>
      <c r="G6" s="9" t="s">
        <v>120</v>
      </c>
      <c r="H6" s="9" t="s">
        <v>122</v>
      </c>
      <c r="I6" s="9" t="s">
        <v>40</v>
      </c>
      <c r="J6" s="7">
        <f t="shared" si="0"/>
        <v>847</v>
      </c>
      <c r="K6" s="10">
        <v>87</v>
      </c>
      <c r="L6" s="10">
        <v>760</v>
      </c>
    </row>
    <row r="7" spans="1:13" x14ac:dyDescent="0.25">
      <c r="A7" s="9" t="s">
        <v>318</v>
      </c>
      <c r="B7" s="9" t="s">
        <v>303</v>
      </c>
      <c r="C7" s="9" t="s">
        <v>319</v>
      </c>
      <c r="D7" s="9" t="s">
        <v>320</v>
      </c>
      <c r="E7" s="9" t="s">
        <v>178</v>
      </c>
      <c r="F7" s="9">
        <v>1</v>
      </c>
      <c r="G7" s="9" t="s">
        <v>177</v>
      </c>
      <c r="H7" s="9" t="s">
        <v>179</v>
      </c>
      <c r="I7" s="9" t="s">
        <v>40</v>
      </c>
      <c r="J7" s="7">
        <f t="shared" si="0"/>
        <v>356</v>
      </c>
      <c r="K7" s="10">
        <v>20</v>
      </c>
      <c r="L7" s="10">
        <v>336</v>
      </c>
    </row>
    <row r="8" spans="1:13" x14ac:dyDescent="0.25">
      <c r="A8" s="9" t="s">
        <v>321</v>
      </c>
      <c r="B8" s="9" t="s">
        <v>303</v>
      </c>
      <c r="C8" s="9" t="s">
        <v>322</v>
      </c>
      <c r="D8" s="9" t="s">
        <v>323</v>
      </c>
      <c r="E8" s="9" t="s">
        <v>178</v>
      </c>
      <c r="F8" s="9">
        <v>1</v>
      </c>
      <c r="G8" s="9" t="s">
        <v>177</v>
      </c>
      <c r="H8" s="9" t="s">
        <v>179</v>
      </c>
      <c r="I8" s="9" t="s">
        <v>38</v>
      </c>
      <c r="J8" s="7">
        <f t="shared" si="0"/>
        <v>592</v>
      </c>
      <c r="K8" s="10">
        <v>144</v>
      </c>
      <c r="L8" s="10">
        <v>448</v>
      </c>
    </row>
    <row r="9" spans="1:13" x14ac:dyDescent="0.25">
      <c r="A9" s="9" t="s">
        <v>324</v>
      </c>
      <c r="B9" s="9" t="s">
        <v>303</v>
      </c>
      <c r="C9" s="9" t="s">
        <v>325</v>
      </c>
      <c r="D9" s="9" t="s">
        <v>326</v>
      </c>
      <c r="E9" s="9" t="s">
        <v>282</v>
      </c>
      <c r="F9" s="9">
        <v>1.9949999999999997</v>
      </c>
      <c r="G9" s="9" t="s">
        <v>257</v>
      </c>
      <c r="H9" s="9" t="s">
        <v>283</v>
      </c>
      <c r="I9" s="9" t="s">
        <v>36</v>
      </c>
      <c r="J9" s="7">
        <f t="shared" si="0"/>
        <v>87</v>
      </c>
      <c r="K9" s="10">
        <v>87</v>
      </c>
      <c r="L9" s="10">
        <v>0</v>
      </c>
    </row>
    <row r="10" spans="1:13" x14ac:dyDescent="0.25">
      <c r="A10" s="9" t="s">
        <v>327</v>
      </c>
      <c r="B10" s="9" t="s">
        <v>303</v>
      </c>
      <c r="C10" s="9" t="s">
        <v>328</v>
      </c>
      <c r="D10" s="9" t="s">
        <v>329</v>
      </c>
      <c r="E10" s="9" t="s">
        <v>264</v>
      </c>
      <c r="F10" s="9">
        <v>1.9949999999999997</v>
      </c>
      <c r="G10" s="9" t="s">
        <v>263</v>
      </c>
      <c r="H10" s="9" t="s">
        <v>173</v>
      </c>
      <c r="I10" s="9" t="s">
        <v>36</v>
      </c>
      <c r="J10" s="7">
        <f t="shared" si="0"/>
        <v>1698</v>
      </c>
      <c r="K10" s="10">
        <v>0</v>
      </c>
      <c r="L10" s="10">
        <v>1698</v>
      </c>
    </row>
    <row r="11" spans="1:13" x14ac:dyDescent="0.25">
      <c r="A11" s="9" t="s">
        <v>330</v>
      </c>
      <c r="B11" s="9" t="s">
        <v>303</v>
      </c>
      <c r="C11" s="9" t="s">
        <v>331</v>
      </c>
      <c r="D11" s="9" t="s">
        <v>332</v>
      </c>
      <c r="E11" s="9" t="s">
        <v>264</v>
      </c>
      <c r="F11" s="9">
        <v>1.9949999999999997</v>
      </c>
      <c r="G11" s="9" t="s">
        <v>263</v>
      </c>
      <c r="H11" s="9" t="s">
        <v>173</v>
      </c>
      <c r="I11" s="9" t="s">
        <v>37</v>
      </c>
      <c r="J11" s="7">
        <f t="shared" si="0"/>
        <v>1782</v>
      </c>
      <c r="K11" s="10">
        <v>0</v>
      </c>
      <c r="L11" s="10">
        <v>1782</v>
      </c>
    </row>
    <row r="12" spans="1:13" x14ac:dyDescent="0.25">
      <c r="A12" s="9" t="s">
        <v>333</v>
      </c>
      <c r="B12" s="9" t="s">
        <v>303</v>
      </c>
      <c r="C12" s="9" t="s">
        <v>334</v>
      </c>
      <c r="D12" s="9" t="s">
        <v>335</v>
      </c>
      <c r="E12" s="9" t="s">
        <v>285</v>
      </c>
      <c r="F12" s="9">
        <v>1.9949999999999997</v>
      </c>
      <c r="G12" s="9" t="s">
        <v>263</v>
      </c>
      <c r="H12" s="9" t="s">
        <v>69</v>
      </c>
      <c r="I12" s="9" t="s">
        <v>36</v>
      </c>
      <c r="J12" s="7">
        <f t="shared" si="0"/>
        <v>263</v>
      </c>
      <c r="K12" s="10">
        <v>95</v>
      </c>
      <c r="L12" s="10">
        <v>168</v>
      </c>
    </row>
    <row r="13" spans="1:13" x14ac:dyDescent="0.25">
      <c r="A13" s="9" t="s">
        <v>336</v>
      </c>
      <c r="B13" s="9" t="s">
        <v>303</v>
      </c>
      <c r="C13" s="9" t="s">
        <v>337</v>
      </c>
      <c r="D13" s="9" t="s">
        <v>338</v>
      </c>
      <c r="E13" s="9" t="s">
        <v>289</v>
      </c>
      <c r="F13" s="9">
        <v>3.5699999999999994</v>
      </c>
      <c r="G13" s="9" t="s">
        <v>288</v>
      </c>
      <c r="H13" s="9" t="s">
        <v>173</v>
      </c>
      <c r="I13" s="9" t="s">
        <v>37</v>
      </c>
      <c r="J13" s="7">
        <f t="shared" si="0"/>
        <v>179</v>
      </c>
      <c r="K13" s="10">
        <v>99</v>
      </c>
      <c r="L13" s="10">
        <v>80</v>
      </c>
    </row>
    <row r="14" spans="1:13" x14ac:dyDescent="0.25">
      <c r="A14" s="9" t="s">
        <v>339</v>
      </c>
      <c r="B14" s="9" t="s">
        <v>303</v>
      </c>
      <c r="C14" s="9" t="s">
        <v>340</v>
      </c>
      <c r="D14" s="9" t="s">
        <v>341</v>
      </c>
      <c r="E14" s="9" t="s">
        <v>121</v>
      </c>
      <c r="F14" s="9">
        <v>1</v>
      </c>
      <c r="G14" s="9" t="s">
        <v>120</v>
      </c>
      <c r="H14" s="9" t="s">
        <v>122</v>
      </c>
      <c r="I14" s="9" t="s">
        <v>38</v>
      </c>
      <c r="J14" s="7">
        <f t="shared" si="0"/>
        <v>267</v>
      </c>
      <c r="K14" s="10">
        <v>115</v>
      </c>
      <c r="L14" s="10">
        <v>152</v>
      </c>
    </row>
    <row r="15" spans="1:13" x14ac:dyDescent="0.25">
      <c r="A15" s="9" t="s">
        <v>342</v>
      </c>
      <c r="B15" s="9" t="s">
        <v>343</v>
      </c>
      <c r="C15" s="9" t="s">
        <v>344</v>
      </c>
      <c r="D15" s="9" t="s">
        <v>345</v>
      </c>
      <c r="E15" s="9" t="s">
        <v>87</v>
      </c>
      <c r="F15" s="9">
        <v>5</v>
      </c>
      <c r="G15" s="9" t="s">
        <v>86</v>
      </c>
      <c r="H15" s="9" t="s">
        <v>88</v>
      </c>
      <c r="I15" s="9" t="s">
        <v>25</v>
      </c>
      <c r="J15" s="7">
        <f t="shared" si="0"/>
        <v>24</v>
      </c>
      <c r="K15" s="10">
        <v>24</v>
      </c>
      <c r="L15" s="10">
        <v>0</v>
      </c>
    </row>
    <row r="16" spans="1:13" x14ac:dyDescent="0.25">
      <c r="A16" s="9" t="s">
        <v>346</v>
      </c>
      <c r="B16" s="9" t="s">
        <v>343</v>
      </c>
      <c r="C16" s="9" t="s">
        <v>347</v>
      </c>
      <c r="D16" s="9" t="s">
        <v>348</v>
      </c>
      <c r="E16" s="9" t="s">
        <v>87</v>
      </c>
      <c r="F16" s="9">
        <v>5</v>
      </c>
      <c r="G16" s="9" t="s">
        <v>86</v>
      </c>
      <c r="H16" s="9" t="s">
        <v>88</v>
      </c>
      <c r="I16" s="9" t="s">
        <v>26</v>
      </c>
      <c r="J16" s="7">
        <f t="shared" si="0"/>
        <v>33</v>
      </c>
      <c r="K16" s="10">
        <v>33</v>
      </c>
      <c r="L16" s="10">
        <v>0</v>
      </c>
    </row>
    <row r="17" spans="1:12" x14ac:dyDescent="0.25">
      <c r="A17" s="9" t="s">
        <v>349</v>
      </c>
      <c r="B17" s="9" t="s">
        <v>343</v>
      </c>
      <c r="C17" s="9" t="s">
        <v>350</v>
      </c>
      <c r="D17" s="9" t="s">
        <v>351</v>
      </c>
      <c r="E17" s="9" t="s">
        <v>87</v>
      </c>
      <c r="F17" s="9">
        <v>5</v>
      </c>
      <c r="G17" s="9" t="s">
        <v>86</v>
      </c>
      <c r="H17" s="9" t="s">
        <v>88</v>
      </c>
      <c r="I17" s="9" t="s">
        <v>27</v>
      </c>
      <c r="J17" s="7">
        <f t="shared" si="0"/>
        <v>14</v>
      </c>
      <c r="K17" s="10">
        <v>14</v>
      </c>
      <c r="L17" s="10">
        <v>0</v>
      </c>
    </row>
    <row r="18" spans="1:12" x14ac:dyDescent="0.25">
      <c r="A18" s="9" t="s">
        <v>352</v>
      </c>
      <c r="B18" s="9" t="s">
        <v>343</v>
      </c>
      <c r="C18" s="9" t="s">
        <v>353</v>
      </c>
      <c r="D18" s="9" t="s">
        <v>354</v>
      </c>
      <c r="E18" s="9" t="s">
        <v>87</v>
      </c>
      <c r="F18" s="9">
        <v>5</v>
      </c>
      <c r="G18" s="9" t="s">
        <v>86</v>
      </c>
      <c r="H18" s="9" t="s">
        <v>88</v>
      </c>
      <c r="I18" s="9" t="s">
        <v>28</v>
      </c>
      <c r="J18" s="7">
        <f t="shared" si="0"/>
        <v>13</v>
      </c>
      <c r="K18" s="10">
        <v>13</v>
      </c>
      <c r="L18" s="10">
        <v>0</v>
      </c>
    </row>
    <row r="19" spans="1:12" x14ac:dyDescent="0.25">
      <c r="A19" s="9" t="s">
        <v>355</v>
      </c>
      <c r="B19" s="9" t="s">
        <v>343</v>
      </c>
      <c r="C19" s="9" t="s">
        <v>356</v>
      </c>
      <c r="D19" s="9" t="s">
        <v>357</v>
      </c>
      <c r="E19" s="9" t="s">
        <v>87</v>
      </c>
      <c r="F19" s="9">
        <v>5</v>
      </c>
      <c r="G19" s="9" t="s">
        <v>86</v>
      </c>
      <c r="H19" s="9" t="s">
        <v>88</v>
      </c>
      <c r="I19" s="9" t="s">
        <v>29</v>
      </c>
      <c r="J19" s="7">
        <f t="shared" si="0"/>
        <v>76</v>
      </c>
      <c r="K19" s="10">
        <v>76</v>
      </c>
      <c r="L19" s="10">
        <v>0</v>
      </c>
    </row>
    <row r="20" spans="1:12" x14ac:dyDescent="0.25">
      <c r="A20" s="9" t="s">
        <v>358</v>
      </c>
      <c r="B20" s="9" t="s">
        <v>303</v>
      </c>
      <c r="C20" s="9" t="s">
        <v>359</v>
      </c>
      <c r="D20" s="9" t="s">
        <v>360</v>
      </c>
      <c r="E20" s="9" t="s">
        <v>231</v>
      </c>
      <c r="F20" s="9">
        <v>5.0999999999999996</v>
      </c>
      <c r="G20" s="9" t="s">
        <v>230</v>
      </c>
      <c r="H20" s="9" t="s">
        <v>232</v>
      </c>
      <c r="I20" s="9" t="s">
        <v>40</v>
      </c>
      <c r="J20" s="7">
        <f t="shared" si="0"/>
        <v>0</v>
      </c>
      <c r="K20" s="10">
        <v>0</v>
      </c>
      <c r="L20" s="10">
        <v>0</v>
      </c>
    </row>
    <row r="21" spans="1:12" x14ac:dyDescent="0.25">
      <c r="A21" s="9" t="s">
        <v>361</v>
      </c>
      <c r="B21" s="9" t="s">
        <v>303</v>
      </c>
      <c r="C21" s="9" t="s">
        <v>362</v>
      </c>
      <c r="D21" s="9" t="s">
        <v>363</v>
      </c>
      <c r="E21" s="9" t="s">
        <v>224</v>
      </c>
      <c r="F21" s="9">
        <v>2.8499999999999996</v>
      </c>
      <c r="G21" s="9" t="s">
        <v>223</v>
      </c>
      <c r="H21" s="9" t="s">
        <v>225</v>
      </c>
      <c r="I21" s="9" t="s">
        <v>28</v>
      </c>
      <c r="J21" s="7">
        <f t="shared" si="0"/>
        <v>0</v>
      </c>
      <c r="K21" s="10">
        <v>0</v>
      </c>
      <c r="L21" s="10">
        <v>0</v>
      </c>
    </row>
    <row r="22" spans="1:12" x14ac:dyDescent="0.25">
      <c r="A22" s="9" t="s">
        <v>364</v>
      </c>
      <c r="B22" s="9" t="s">
        <v>365</v>
      </c>
      <c r="C22" s="9" t="s">
        <v>366</v>
      </c>
      <c r="D22" s="9" t="s">
        <v>367</v>
      </c>
      <c r="E22" s="9" t="s">
        <v>74</v>
      </c>
      <c r="F22" s="9">
        <v>1.5</v>
      </c>
      <c r="G22" s="9" t="s">
        <v>73</v>
      </c>
      <c r="H22" s="9" t="s">
        <v>75</v>
      </c>
      <c r="I22" s="9" t="s">
        <v>28</v>
      </c>
      <c r="J22" s="7">
        <f t="shared" si="0"/>
        <v>6</v>
      </c>
      <c r="K22" s="10">
        <v>6</v>
      </c>
      <c r="L22" s="10">
        <v>0</v>
      </c>
    </row>
    <row r="23" spans="1:12" x14ac:dyDescent="0.25">
      <c r="A23" s="9" t="s">
        <v>368</v>
      </c>
      <c r="B23" s="9" t="s">
        <v>365</v>
      </c>
      <c r="C23" s="9" t="s">
        <v>369</v>
      </c>
      <c r="D23" s="9" t="s">
        <v>370</v>
      </c>
      <c r="E23" s="9" t="s">
        <v>62</v>
      </c>
      <c r="F23" s="9">
        <v>1.5</v>
      </c>
      <c r="G23" s="9" t="s">
        <v>61</v>
      </c>
      <c r="H23" s="9" t="s">
        <v>63</v>
      </c>
      <c r="I23" s="9" t="s">
        <v>27</v>
      </c>
      <c r="J23" s="7">
        <f t="shared" si="0"/>
        <v>6</v>
      </c>
      <c r="K23" s="10">
        <v>6</v>
      </c>
      <c r="L23" s="10">
        <v>0</v>
      </c>
    </row>
    <row r="24" spans="1:12" x14ac:dyDescent="0.25">
      <c r="A24" s="9" t="s">
        <v>371</v>
      </c>
      <c r="B24" s="9" t="s">
        <v>303</v>
      </c>
      <c r="C24" s="9" t="s">
        <v>372</v>
      </c>
      <c r="D24" s="9" t="s">
        <v>373</v>
      </c>
      <c r="E24" s="9" t="s">
        <v>210</v>
      </c>
      <c r="F24" s="9">
        <v>1</v>
      </c>
      <c r="G24" s="9" t="s">
        <v>209</v>
      </c>
      <c r="H24" s="9" t="s">
        <v>211</v>
      </c>
      <c r="I24" s="9" t="s">
        <v>42</v>
      </c>
      <c r="J24" s="7">
        <f t="shared" si="0"/>
        <v>0</v>
      </c>
      <c r="K24" s="10">
        <v>0</v>
      </c>
      <c r="L24" s="10">
        <v>0</v>
      </c>
    </row>
    <row r="25" spans="1:12" x14ac:dyDescent="0.25">
      <c r="A25" s="9" t="s">
        <v>374</v>
      </c>
      <c r="B25" s="9" t="s">
        <v>303</v>
      </c>
      <c r="C25" s="9" t="s">
        <v>375</v>
      </c>
      <c r="D25" s="9" t="s">
        <v>376</v>
      </c>
      <c r="E25" s="9" t="s">
        <v>121</v>
      </c>
      <c r="F25" s="9">
        <v>1</v>
      </c>
      <c r="G25" s="9" t="s">
        <v>120</v>
      </c>
      <c r="H25" s="9" t="s">
        <v>122</v>
      </c>
      <c r="I25" s="9" t="s">
        <v>42</v>
      </c>
      <c r="J25" s="7">
        <f t="shared" si="0"/>
        <v>30</v>
      </c>
      <c r="K25" s="10">
        <v>30</v>
      </c>
      <c r="L25" s="10">
        <v>0</v>
      </c>
    </row>
    <row r="26" spans="1:12" x14ac:dyDescent="0.25">
      <c r="A26" s="9" t="s">
        <v>377</v>
      </c>
      <c r="B26" s="9" t="s">
        <v>365</v>
      </c>
      <c r="C26" s="9" t="s">
        <v>378</v>
      </c>
      <c r="D26" s="9" t="s">
        <v>379</v>
      </c>
      <c r="E26" s="9" t="s">
        <v>68</v>
      </c>
      <c r="F26" s="9">
        <v>1.5</v>
      </c>
      <c r="G26" s="9" t="s">
        <v>67</v>
      </c>
      <c r="H26" s="9" t="s">
        <v>69</v>
      </c>
      <c r="I26" s="9" t="s">
        <v>26</v>
      </c>
      <c r="J26" s="7">
        <f t="shared" si="0"/>
        <v>9</v>
      </c>
      <c r="K26" s="10">
        <v>9</v>
      </c>
      <c r="L26" s="10">
        <v>0</v>
      </c>
    </row>
    <row r="27" spans="1:12" x14ac:dyDescent="0.25">
      <c r="A27" s="9" t="s">
        <v>380</v>
      </c>
      <c r="B27" s="9" t="s">
        <v>343</v>
      </c>
      <c r="C27" s="9" t="s">
        <v>381</v>
      </c>
      <c r="D27" s="9" t="s">
        <v>382</v>
      </c>
      <c r="E27" s="9" t="s">
        <v>96</v>
      </c>
      <c r="F27" s="9">
        <v>5</v>
      </c>
      <c r="G27" s="9" t="s">
        <v>95</v>
      </c>
      <c r="H27" s="9" t="s">
        <v>97</v>
      </c>
      <c r="I27" s="9" t="s">
        <v>25</v>
      </c>
      <c r="J27" s="7">
        <f t="shared" si="0"/>
        <v>4</v>
      </c>
      <c r="K27" s="10">
        <v>4</v>
      </c>
      <c r="L27" s="10">
        <v>0</v>
      </c>
    </row>
    <row r="28" spans="1:12" x14ac:dyDescent="0.25">
      <c r="A28" s="9" t="s">
        <v>383</v>
      </c>
      <c r="B28" s="9" t="s">
        <v>384</v>
      </c>
      <c r="C28" s="9" t="s">
        <v>385</v>
      </c>
      <c r="D28" s="9" t="s">
        <v>386</v>
      </c>
      <c r="E28" s="9" t="s">
        <v>241</v>
      </c>
      <c r="F28" s="9">
        <v>1.4</v>
      </c>
      <c r="G28" s="9" t="s">
        <v>234</v>
      </c>
      <c r="H28" s="9" t="s">
        <v>242</v>
      </c>
      <c r="I28" s="9" t="s">
        <v>31</v>
      </c>
      <c r="J28" s="7">
        <f t="shared" si="0"/>
        <v>28</v>
      </c>
      <c r="K28" s="10">
        <v>28</v>
      </c>
      <c r="L28" s="10">
        <v>0</v>
      </c>
    </row>
    <row r="29" spans="1:12" x14ac:dyDescent="0.25">
      <c r="A29" s="9" t="s">
        <v>387</v>
      </c>
      <c r="B29" s="9" t="s">
        <v>384</v>
      </c>
      <c r="C29" s="9" t="s">
        <v>388</v>
      </c>
      <c r="D29" s="9" t="s">
        <v>389</v>
      </c>
      <c r="E29" s="9" t="s">
        <v>241</v>
      </c>
      <c r="F29" s="9">
        <v>1.4</v>
      </c>
      <c r="G29" s="9" t="s">
        <v>234</v>
      </c>
      <c r="H29" s="9" t="s">
        <v>242</v>
      </c>
      <c r="I29" s="9" t="s">
        <v>32</v>
      </c>
      <c r="J29" s="7">
        <f t="shared" si="0"/>
        <v>59</v>
      </c>
      <c r="K29" s="10">
        <v>59</v>
      </c>
      <c r="L29" s="10">
        <v>0</v>
      </c>
    </row>
    <row r="30" spans="1:12" x14ac:dyDescent="0.25">
      <c r="A30" s="9" t="s">
        <v>390</v>
      </c>
      <c r="B30" s="9" t="s">
        <v>384</v>
      </c>
      <c r="C30" s="9" t="s">
        <v>391</v>
      </c>
      <c r="D30" s="9" t="s">
        <v>392</v>
      </c>
      <c r="E30" s="9" t="s">
        <v>235</v>
      </c>
      <c r="F30" s="9">
        <v>1.3299999999999998</v>
      </c>
      <c r="G30" s="9" t="s">
        <v>234</v>
      </c>
      <c r="H30" s="9" t="s">
        <v>236</v>
      </c>
      <c r="I30" s="9" t="s">
        <v>30</v>
      </c>
      <c r="J30" s="7">
        <f t="shared" si="0"/>
        <v>82</v>
      </c>
      <c r="K30" s="10">
        <v>82</v>
      </c>
      <c r="L30" s="10">
        <v>0</v>
      </c>
    </row>
    <row r="31" spans="1:12" x14ac:dyDescent="0.25">
      <c r="A31" s="9" t="s">
        <v>393</v>
      </c>
      <c r="B31" s="9" t="s">
        <v>384</v>
      </c>
      <c r="C31" s="9" t="s">
        <v>394</v>
      </c>
      <c r="D31" s="9" t="s">
        <v>395</v>
      </c>
      <c r="E31" s="9" t="s">
        <v>235</v>
      </c>
      <c r="F31" s="9">
        <v>1.3299999999999998</v>
      </c>
      <c r="G31" s="9" t="s">
        <v>234</v>
      </c>
      <c r="H31" s="9" t="s">
        <v>236</v>
      </c>
      <c r="I31" s="9" t="s">
        <v>31</v>
      </c>
      <c r="J31" s="7">
        <f t="shared" si="0"/>
        <v>165</v>
      </c>
      <c r="K31" s="10">
        <v>165</v>
      </c>
      <c r="L31" s="10">
        <v>0</v>
      </c>
    </row>
    <row r="32" spans="1:12" x14ac:dyDescent="0.25">
      <c r="A32" s="9" t="s">
        <v>396</v>
      </c>
      <c r="B32" s="9" t="s">
        <v>384</v>
      </c>
      <c r="C32" s="9" t="s">
        <v>397</v>
      </c>
      <c r="D32" s="9" t="s">
        <v>398</v>
      </c>
      <c r="E32" s="9" t="s">
        <v>235</v>
      </c>
      <c r="F32" s="9">
        <v>1.3299999999999998</v>
      </c>
      <c r="G32" s="9" t="s">
        <v>234</v>
      </c>
      <c r="H32" s="9" t="s">
        <v>236</v>
      </c>
      <c r="I32" s="9" t="s">
        <v>32</v>
      </c>
      <c r="J32" s="7">
        <f t="shared" si="0"/>
        <v>150</v>
      </c>
      <c r="K32" s="10">
        <v>150</v>
      </c>
      <c r="L32" s="10">
        <v>0</v>
      </c>
    </row>
    <row r="33" spans="1:12" x14ac:dyDescent="0.25">
      <c r="A33" s="9" t="s">
        <v>399</v>
      </c>
      <c r="B33" s="9" t="s">
        <v>384</v>
      </c>
      <c r="C33" s="9" t="s">
        <v>400</v>
      </c>
      <c r="D33" s="9" t="s">
        <v>401</v>
      </c>
      <c r="E33" s="9" t="s">
        <v>235</v>
      </c>
      <c r="F33" s="9">
        <v>1.3299999999999998</v>
      </c>
      <c r="G33" s="9" t="s">
        <v>234</v>
      </c>
      <c r="H33" s="9" t="s">
        <v>236</v>
      </c>
      <c r="I33" s="9" t="s">
        <v>33</v>
      </c>
      <c r="J33" s="7">
        <f t="shared" si="0"/>
        <v>124</v>
      </c>
      <c r="K33" s="10">
        <v>124</v>
      </c>
      <c r="L33" s="10">
        <v>0</v>
      </c>
    </row>
    <row r="34" spans="1:12" x14ac:dyDescent="0.25">
      <c r="A34" s="9" t="s">
        <v>402</v>
      </c>
      <c r="B34" s="9" t="s">
        <v>384</v>
      </c>
      <c r="C34" s="9" t="s">
        <v>403</v>
      </c>
      <c r="D34" s="9" t="s">
        <v>404</v>
      </c>
      <c r="E34" s="9" t="s">
        <v>235</v>
      </c>
      <c r="F34" s="9">
        <v>1.3299999999999998</v>
      </c>
      <c r="G34" s="9" t="s">
        <v>234</v>
      </c>
      <c r="H34" s="9" t="s">
        <v>236</v>
      </c>
      <c r="I34" s="9" t="s">
        <v>34</v>
      </c>
      <c r="J34" s="7">
        <f t="shared" ref="J34:J65" si="1">SUM(K34:M34)</f>
        <v>69</v>
      </c>
      <c r="K34" s="10">
        <v>69</v>
      </c>
      <c r="L34" s="10">
        <v>0</v>
      </c>
    </row>
    <row r="35" spans="1:12" x14ac:dyDescent="0.25">
      <c r="A35" s="9" t="s">
        <v>405</v>
      </c>
      <c r="B35" s="9" t="s">
        <v>303</v>
      </c>
      <c r="C35" s="9" t="s">
        <v>406</v>
      </c>
      <c r="D35" s="9" t="s">
        <v>407</v>
      </c>
      <c r="E35" s="9" t="s">
        <v>216</v>
      </c>
      <c r="F35" s="9">
        <v>2</v>
      </c>
      <c r="G35" s="9" t="s">
        <v>215</v>
      </c>
      <c r="H35" s="9" t="s">
        <v>217</v>
      </c>
      <c r="I35" s="9" t="s">
        <v>40</v>
      </c>
      <c r="J35" s="7">
        <f t="shared" si="1"/>
        <v>26</v>
      </c>
      <c r="K35" s="10">
        <v>0</v>
      </c>
      <c r="L35" s="10">
        <v>26</v>
      </c>
    </row>
    <row r="36" spans="1:12" x14ac:dyDescent="0.25">
      <c r="A36" s="9" t="s">
        <v>408</v>
      </c>
      <c r="B36" s="9" t="s">
        <v>303</v>
      </c>
      <c r="C36" s="9" t="s">
        <v>409</v>
      </c>
      <c r="D36" s="9" t="s">
        <v>410</v>
      </c>
      <c r="E36" s="9" t="s">
        <v>277</v>
      </c>
      <c r="F36" s="9">
        <v>1.4</v>
      </c>
      <c r="G36" s="9" t="s">
        <v>276</v>
      </c>
      <c r="H36" s="9" t="s">
        <v>278</v>
      </c>
      <c r="I36" s="9" t="s">
        <v>37</v>
      </c>
      <c r="J36" s="7">
        <f t="shared" si="1"/>
        <v>644</v>
      </c>
      <c r="K36" s="10">
        <v>116</v>
      </c>
      <c r="L36" s="10">
        <v>528</v>
      </c>
    </row>
    <row r="37" spans="1:12" x14ac:dyDescent="0.25">
      <c r="A37" s="9" t="s">
        <v>411</v>
      </c>
      <c r="B37" s="9" t="s">
        <v>303</v>
      </c>
      <c r="C37" s="9" t="s">
        <v>412</v>
      </c>
      <c r="D37" s="9" t="s">
        <v>413</v>
      </c>
      <c r="E37" s="9" t="s">
        <v>281</v>
      </c>
      <c r="F37" s="9">
        <v>1.9949999999999997</v>
      </c>
      <c r="G37" s="9" t="s">
        <v>257</v>
      </c>
      <c r="H37" s="9" t="s">
        <v>173</v>
      </c>
      <c r="I37" s="9" t="s">
        <v>35</v>
      </c>
      <c r="J37" s="7">
        <f t="shared" si="1"/>
        <v>279</v>
      </c>
      <c r="K37" s="10">
        <v>279</v>
      </c>
      <c r="L37" s="10">
        <v>0</v>
      </c>
    </row>
    <row r="38" spans="1:12" x14ac:dyDescent="0.25">
      <c r="A38" s="9" t="s">
        <v>414</v>
      </c>
      <c r="B38" s="9" t="s">
        <v>303</v>
      </c>
      <c r="C38" s="9" t="s">
        <v>415</v>
      </c>
      <c r="D38" s="9" t="s">
        <v>416</v>
      </c>
      <c r="E38" s="9" t="s">
        <v>258</v>
      </c>
      <c r="F38" s="9">
        <v>1.89</v>
      </c>
      <c r="G38" s="9" t="s">
        <v>257</v>
      </c>
      <c r="H38" s="9" t="s">
        <v>259</v>
      </c>
      <c r="I38" s="9" t="s">
        <v>35</v>
      </c>
      <c r="J38" s="7">
        <f t="shared" si="1"/>
        <v>1724</v>
      </c>
      <c r="K38" s="10">
        <v>224</v>
      </c>
      <c r="L38" s="10">
        <v>1500</v>
      </c>
    </row>
    <row r="39" spans="1:12" x14ac:dyDescent="0.25">
      <c r="A39" s="9" t="s">
        <v>417</v>
      </c>
      <c r="B39" s="9" t="s">
        <v>303</v>
      </c>
      <c r="C39" s="9" t="s">
        <v>418</v>
      </c>
      <c r="D39" s="9" t="s">
        <v>419</v>
      </c>
      <c r="E39" s="9" t="s">
        <v>258</v>
      </c>
      <c r="F39" s="9">
        <v>1.89</v>
      </c>
      <c r="G39" s="9" t="s">
        <v>257</v>
      </c>
      <c r="H39" s="9" t="s">
        <v>259</v>
      </c>
      <c r="I39" s="9" t="s">
        <v>36</v>
      </c>
      <c r="J39" s="7">
        <f t="shared" si="1"/>
        <v>501</v>
      </c>
      <c r="K39" s="10">
        <v>81</v>
      </c>
      <c r="L39" s="10">
        <v>420</v>
      </c>
    </row>
    <row r="40" spans="1:12" x14ac:dyDescent="0.25">
      <c r="A40" s="9" t="s">
        <v>420</v>
      </c>
      <c r="B40" s="9" t="s">
        <v>303</v>
      </c>
      <c r="C40" s="9" t="s">
        <v>421</v>
      </c>
      <c r="D40" s="9" t="s">
        <v>422</v>
      </c>
      <c r="E40" s="9" t="s">
        <v>258</v>
      </c>
      <c r="F40" s="9">
        <v>1.89</v>
      </c>
      <c r="G40" s="9" t="s">
        <v>257</v>
      </c>
      <c r="H40" s="9" t="s">
        <v>259</v>
      </c>
      <c r="I40" s="9" t="s">
        <v>37</v>
      </c>
      <c r="J40" s="7">
        <f t="shared" si="1"/>
        <v>376</v>
      </c>
      <c r="K40" s="10">
        <v>16</v>
      </c>
      <c r="L40" s="10">
        <v>360</v>
      </c>
    </row>
    <row r="41" spans="1:12" x14ac:dyDescent="0.25">
      <c r="A41" s="9" t="s">
        <v>423</v>
      </c>
      <c r="B41" s="9" t="s">
        <v>303</v>
      </c>
      <c r="C41" s="9" t="s">
        <v>424</v>
      </c>
      <c r="D41" s="9" t="s">
        <v>425</v>
      </c>
      <c r="E41" s="9" t="s">
        <v>264</v>
      </c>
      <c r="F41" s="9">
        <v>1.9949999999999997</v>
      </c>
      <c r="G41" s="9" t="s">
        <v>263</v>
      </c>
      <c r="H41" s="9" t="s">
        <v>173</v>
      </c>
      <c r="I41" s="9" t="s">
        <v>35</v>
      </c>
      <c r="J41" s="7">
        <f t="shared" si="1"/>
        <v>2398</v>
      </c>
      <c r="K41" s="10">
        <v>130</v>
      </c>
      <c r="L41" s="10">
        <v>2268</v>
      </c>
    </row>
    <row r="42" spans="1:12" x14ac:dyDescent="0.25">
      <c r="A42" s="9" t="s">
        <v>426</v>
      </c>
      <c r="B42" s="9" t="s">
        <v>303</v>
      </c>
      <c r="C42" s="9" t="s">
        <v>427</v>
      </c>
      <c r="D42" s="9" t="s">
        <v>428</v>
      </c>
      <c r="E42" s="9" t="s">
        <v>286</v>
      </c>
      <c r="F42" s="9">
        <v>1.9949999999999997</v>
      </c>
      <c r="G42" s="9" t="s">
        <v>263</v>
      </c>
      <c r="H42" s="9" t="s">
        <v>283</v>
      </c>
      <c r="I42" s="9" t="s">
        <v>36</v>
      </c>
      <c r="J42" s="7">
        <f t="shared" si="1"/>
        <v>199</v>
      </c>
      <c r="K42" s="10">
        <v>31</v>
      </c>
      <c r="L42" s="10">
        <v>168</v>
      </c>
    </row>
    <row r="43" spans="1:12" x14ac:dyDescent="0.25">
      <c r="A43" s="9" t="s">
        <v>429</v>
      </c>
      <c r="B43" s="9" t="s">
        <v>303</v>
      </c>
      <c r="C43" s="9" t="s">
        <v>430</v>
      </c>
      <c r="D43" s="9" t="s">
        <v>431</v>
      </c>
      <c r="E43" s="9" t="s">
        <v>267</v>
      </c>
      <c r="F43" s="9">
        <v>1.89</v>
      </c>
      <c r="G43" s="9" t="s">
        <v>263</v>
      </c>
      <c r="H43" s="9" t="s">
        <v>259</v>
      </c>
      <c r="I43" s="9" t="s">
        <v>35</v>
      </c>
      <c r="J43" s="7">
        <f t="shared" si="1"/>
        <v>1381</v>
      </c>
      <c r="K43" s="10">
        <v>121</v>
      </c>
      <c r="L43" s="10">
        <v>1260</v>
      </c>
    </row>
    <row r="44" spans="1:12" x14ac:dyDescent="0.25">
      <c r="A44" s="9" t="s">
        <v>432</v>
      </c>
      <c r="B44" s="9" t="s">
        <v>303</v>
      </c>
      <c r="C44" s="9" t="s">
        <v>433</v>
      </c>
      <c r="D44" s="9" t="s">
        <v>434</v>
      </c>
      <c r="E44" s="9" t="s">
        <v>267</v>
      </c>
      <c r="F44" s="9">
        <v>1.89</v>
      </c>
      <c r="G44" s="9" t="s">
        <v>263</v>
      </c>
      <c r="H44" s="9" t="s">
        <v>259</v>
      </c>
      <c r="I44" s="9" t="s">
        <v>36</v>
      </c>
      <c r="J44" s="7">
        <f t="shared" si="1"/>
        <v>1152</v>
      </c>
      <c r="K44" s="10">
        <v>60</v>
      </c>
      <c r="L44" s="10">
        <v>1092</v>
      </c>
    </row>
    <row r="45" spans="1:12" x14ac:dyDescent="0.25">
      <c r="A45" s="9" t="s">
        <v>435</v>
      </c>
      <c r="B45" s="9" t="s">
        <v>303</v>
      </c>
      <c r="C45" s="9" t="s">
        <v>436</v>
      </c>
      <c r="D45" s="9" t="s">
        <v>437</v>
      </c>
      <c r="E45" s="9" t="s">
        <v>269</v>
      </c>
      <c r="F45" s="9">
        <v>1.9949999999999997</v>
      </c>
      <c r="G45" s="9" t="s">
        <v>268</v>
      </c>
      <c r="H45" s="9" t="s">
        <v>173</v>
      </c>
      <c r="I45" s="9" t="s">
        <v>35</v>
      </c>
      <c r="J45" s="7">
        <f t="shared" si="1"/>
        <v>2690</v>
      </c>
      <c r="K45" s="10">
        <v>47</v>
      </c>
      <c r="L45" s="10">
        <v>2643</v>
      </c>
    </row>
    <row r="46" spans="1:12" x14ac:dyDescent="0.25">
      <c r="A46" s="9" t="s">
        <v>438</v>
      </c>
      <c r="B46" s="9" t="s">
        <v>303</v>
      </c>
      <c r="C46" s="9" t="s">
        <v>439</v>
      </c>
      <c r="D46" s="9" t="s">
        <v>440</v>
      </c>
      <c r="E46" s="9" t="s">
        <v>269</v>
      </c>
      <c r="F46" s="9">
        <v>1.9949999999999997</v>
      </c>
      <c r="G46" s="9" t="s">
        <v>268</v>
      </c>
      <c r="H46" s="9" t="s">
        <v>173</v>
      </c>
      <c r="I46" s="9" t="s">
        <v>36</v>
      </c>
      <c r="J46" s="7">
        <f t="shared" si="1"/>
        <v>2394</v>
      </c>
      <c r="K46" s="10">
        <v>4</v>
      </c>
      <c r="L46" s="10">
        <v>2390</v>
      </c>
    </row>
    <row r="47" spans="1:12" x14ac:dyDescent="0.25">
      <c r="A47" s="9" t="s">
        <v>441</v>
      </c>
      <c r="B47" s="9" t="s">
        <v>303</v>
      </c>
      <c r="C47" s="9" t="s">
        <v>442</v>
      </c>
      <c r="D47" s="9" t="s">
        <v>443</v>
      </c>
      <c r="E47" s="9" t="s">
        <v>252</v>
      </c>
      <c r="F47" s="9">
        <v>1.4</v>
      </c>
      <c r="G47" s="9" t="s">
        <v>251</v>
      </c>
      <c r="H47" s="9" t="s">
        <v>253</v>
      </c>
      <c r="I47" s="9" t="s">
        <v>35</v>
      </c>
      <c r="J47" s="7">
        <f t="shared" si="1"/>
        <v>358</v>
      </c>
      <c r="K47" s="10">
        <v>169</v>
      </c>
      <c r="L47" s="10">
        <v>189</v>
      </c>
    </row>
    <row r="48" spans="1:12" x14ac:dyDescent="0.25">
      <c r="A48" s="9" t="s">
        <v>444</v>
      </c>
      <c r="B48" s="9" t="s">
        <v>303</v>
      </c>
      <c r="C48" s="9" t="s">
        <v>445</v>
      </c>
      <c r="D48" s="9" t="s">
        <v>446</v>
      </c>
      <c r="E48" s="9" t="s">
        <v>252</v>
      </c>
      <c r="F48" s="9">
        <v>1.4</v>
      </c>
      <c r="G48" s="9" t="s">
        <v>251</v>
      </c>
      <c r="H48" s="9" t="s">
        <v>253</v>
      </c>
      <c r="I48" s="9" t="s">
        <v>36</v>
      </c>
      <c r="J48" s="7">
        <f t="shared" si="1"/>
        <v>1591</v>
      </c>
      <c r="K48" s="10">
        <v>331</v>
      </c>
      <c r="L48" s="10">
        <v>1260</v>
      </c>
    </row>
    <row r="49" spans="1:13" x14ac:dyDescent="0.25">
      <c r="A49" s="9" t="s">
        <v>447</v>
      </c>
      <c r="B49" s="9" t="s">
        <v>303</v>
      </c>
      <c r="C49" s="9" t="s">
        <v>448</v>
      </c>
      <c r="D49" s="9" t="s">
        <v>449</v>
      </c>
      <c r="E49" s="9" t="s">
        <v>252</v>
      </c>
      <c r="F49" s="9">
        <v>1.4</v>
      </c>
      <c r="G49" s="9" t="s">
        <v>251</v>
      </c>
      <c r="H49" s="9" t="s">
        <v>253</v>
      </c>
      <c r="I49" s="9" t="s">
        <v>37</v>
      </c>
      <c r="J49" s="7">
        <f t="shared" si="1"/>
        <v>1454</v>
      </c>
      <c r="K49" s="10">
        <v>362</v>
      </c>
      <c r="L49" s="10">
        <v>1092</v>
      </c>
    </row>
    <row r="50" spans="1:13" x14ac:dyDescent="0.25">
      <c r="A50" s="9" t="s">
        <v>450</v>
      </c>
      <c r="B50" s="9" t="s">
        <v>303</v>
      </c>
      <c r="C50" s="9" t="s">
        <v>451</v>
      </c>
      <c r="D50" s="9" t="s">
        <v>452</v>
      </c>
      <c r="E50" s="9" t="s">
        <v>273</v>
      </c>
      <c r="F50" s="9">
        <v>1.4</v>
      </c>
      <c r="G50" s="9" t="s">
        <v>272</v>
      </c>
      <c r="H50" s="9" t="s">
        <v>253</v>
      </c>
      <c r="I50" s="9" t="s">
        <v>36</v>
      </c>
      <c r="J50" s="7">
        <f t="shared" si="1"/>
        <v>1414</v>
      </c>
      <c r="K50" s="10">
        <v>358</v>
      </c>
      <c r="L50" s="10">
        <v>1056</v>
      </c>
    </row>
    <row r="51" spans="1:13" x14ac:dyDescent="0.25">
      <c r="A51" s="9" t="s">
        <v>453</v>
      </c>
      <c r="B51" s="9" t="s">
        <v>303</v>
      </c>
      <c r="C51" s="9" t="s">
        <v>454</v>
      </c>
      <c r="D51" s="9" t="s">
        <v>455</v>
      </c>
      <c r="E51" s="9" t="s">
        <v>273</v>
      </c>
      <c r="F51" s="9">
        <v>1.4</v>
      </c>
      <c r="G51" s="9" t="s">
        <v>272</v>
      </c>
      <c r="H51" s="9" t="s">
        <v>253</v>
      </c>
      <c r="I51" s="9" t="s">
        <v>37</v>
      </c>
      <c r="J51" s="7">
        <f t="shared" si="1"/>
        <v>951</v>
      </c>
      <c r="K51" s="10">
        <v>291</v>
      </c>
      <c r="L51" s="10">
        <v>660</v>
      </c>
    </row>
    <row r="52" spans="1:13" x14ac:dyDescent="0.25">
      <c r="A52" s="9" t="s">
        <v>456</v>
      </c>
      <c r="B52" s="9" t="s">
        <v>365</v>
      </c>
      <c r="C52" s="9" t="s">
        <v>457</v>
      </c>
      <c r="D52" s="9" t="s">
        <v>458</v>
      </c>
      <c r="E52" s="9" t="s">
        <v>81</v>
      </c>
      <c r="F52" s="9">
        <v>4.5</v>
      </c>
      <c r="G52" s="9" t="s">
        <v>80</v>
      </c>
      <c r="H52" s="9" t="s">
        <v>82</v>
      </c>
      <c r="I52" s="9" t="s">
        <v>26</v>
      </c>
      <c r="J52" s="7">
        <f t="shared" si="1"/>
        <v>1</v>
      </c>
      <c r="K52" s="10">
        <v>1</v>
      </c>
      <c r="L52" s="10">
        <v>0</v>
      </c>
    </row>
    <row r="53" spans="1:13" x14ac:dyDescent="0.25">
      <c r="A53" s="9" t="s">
        <v>459</v>
      </c>
      <c r="B53" s="9" t="s">
        <v>365</v>
      </c>
      <c r="C53" s="9" t="s">
        <v>460</v>
      </c>
      <c r="D53" s="9" t="s">
        <v>461</v>
      </c>
      <c r="E53" s="9" t="s">
        <v>248</v>
      </c>
      <c r="F53" s="9">
        <v>1.0499999999999998</v>
      </c>
      <c r="G53" s="9" t="s">
        <v>243</v>
      </c>
      <c r="H53" s="9" t="s">
        <v>48</v>
      </c>
      <c r="I53" s="9" t="s">
        <v>28</v>
      </c>
      <c r="J53" s="7">
        <f t="shared" si="1"/>
        <v>2</v>
      </c>
      <c r="K53" s="10">
        <v>2</v>
      </c>
      <c r="L53" s="10">
        <v>0</v>
      </c>
    </row>
    <row r="54" spans="1:13" x14ac:dyDescent="0.25">
      <c r="A54" s="9" t="s">
        <v>462</v>
      </c>
      <c r="B54" s="9" t="s">
        <v>365</v>
      </c>
      <c r="C54" s="9" t="s">
        <v>463</v>
      </c>
      <c r="D54" s="9" t="s">
        <v>464</v>
      </c>
      <c r="E54" s="9" t="s">
        <v>249</v>
      </c>
      <c r="F54" s="9">
        <v>1.0499999999999998</v>
      </c>
      <c r="G54" s="9" t="s">
        <v>243</v>
      </c>
      <c r="H54" s="9" t="s">
        <v>250</v>
      </c>
      <c r="I54" s="9" t="s">
        <v>28</v>
      </c>
      <c r="J54" s="7">
        <f t="shared" si="1"/>
        <v>2</v>
      </c>
      <c r="K54" s="10">
        <v>2</v>
      </c>
      <c r="L54" s="10">
        <v>0</v>
      </c>
    </row>
    <row r="55" spans="1:13" x14ac:dyDescent="0.25">
      <c r="A55" s="9" t="s">
        <v>465</v>
      </c>
      <c r="B55" s="9" t="s">
        <v>365</v>
      </c>
      <c r="C55" s="9" t="s">
        <v>466</v>
      </c>
      <c r="D55" s="9" t="s">
        <v>467</v>
      </c>
      <c r="E55" s="9" t="s">
        <v>244</v>
      </c>
      <c r="F55" s="9">
        <v>1.4</v>
      </c>
      <c r="G55" s="9" t="s">
        <v>243</v>
      </c>
      <c r="H55" s="9" t="s">
        <v>135</v>
      </c>
      <c r="I55" s="9" t="s">
        <v>28</v>
      </c>
      <c r="J55" s="7">
        <f t="shared" si="1"/>
        <v>99</v>
      </c>
      <c r="K55" s="10">
        <v>99</v>
      </c>
      <c r="L55" s="10">
        <v>0</v>
      </c>
    </row>
    <row r="56" spans="1:13" x14ac:dyDescent="0.25">
      <c r="A56" s="9" t="s">
        <v>468</v>
      </c>
      <c r="B56" s="9" t="s">
        <v>365</v>
      </c>
      <c r="C56" s="9" t="s">
        <v>469</v>
      </c>
      <c r="D56" s="9" t="s">
        <v>470</v>
      </c>
      <c r="E56" s="9" t="s">
        <v>248</v>
      </c>
      <c r="F56" s="9">
        <v>1.0499999999999998</v>
      </c>
      <c r="G56" s="9" t="s">
        <v>243</v>
      </c>
      <c r="H56" s="9" t="s">
        <v>48</v>
      </c>
      <c r="I56" s="9" t="s">
        <v>27</v>
      </c>
      <c r="J56" s="7">
        <f t="shared" si="1"/>
        <v>1</v>
      </c>
      <c r="K56" s="10">
        <v>1</v>
      </c>
      <c r="L56" s="10">
        <v>0</v>
      </c>
    </row>
    <row r="57" spans="1:13" x14ac:dyDescent="0.25">
      <c r="A57" s="9" t="s">
        <v>471</v>
      </c>
      <c r="B57" s="9" t="s">
        <v>365</v>
      </c>
      <c r="C57" s="9" t="s">
        <v>472</v>
      </c>
      <c r="D57" s="9" t="s">
        <v>473</v>
      </c>
      <c r="E57" s="9" t="s">
        <v>244</v>
      </c>
      <c r="F57" s="9">
        <v>1.4</v>
      </c>
      <c r="G57" s="9" t="s">
        <v>243</v>
      </c>
      <c r="H57" s="9" t="s">
        <v>135</v>
      </c>
      <c r="I57" s="9" t="s">
        <v>27</v>
      </c>
      <c r="J57" s="7">
        <f t="shared" si="1"/>
        <v>78</v>
      </c>
      <c r="K57" s="10">
        <v>78</v>
      </c>
      <c r="L57" s="10">
        <v>0</v>
      </c>
    </row>
    <row r="58" spans="1:13" x14ac:dyDescent="0.25">
      <c r="A58" s="9" t="s">
        <v>474</v>
      </c>
      <c r="B58" s="9" t="s">
        <v>365</v>
      </c>
      <c r="C58" s="9" t="s">
        <v>475</v>
      </c>
      <c r="D58" s="9" t="s">
        <v>476</v>
      </c>
      <c r="E58" s="9" t="s">
        <v>244</v>
      </c>
      <c r="F58" s="9">
        <v>1.4</v>
      </c>
      <c r="G58" s="9" t="s">
        <v>243</v>
      </c>
      <c r="H58" s="9" t="s">
        <v>135</v>
      </c>
      <c r="I58" s="9" t="s">
        <v>26</v>
      </c>
      <c r="J58" s="7">
        <f t="shared" si="1"/>
        <v>23</v>
      </c>
      <c r="K58" s="10">
        <v>23</v>
      </c>
      <c r="L58" s="10">
        <v>0</v>
      </c>
    </row>
    <row r="59" spans="1:13" x14ac:dyDescent="0.25">
      <c r="A59" s="9" t="s">
        <v>477</v>
      </c>
      <c r="B59" s="9" t="s">
        <v>365</v>
      </c>
      <c r="C59" s="9" t="s">
        <v>478</v>
      </c>
      <c r="D59" s="9" t="s">
        <v>479</v>
      </c>
      <c r="E59" s="9" t="s">
        <v>248</v>
      </c>
      <c r="F59" s="9">
        <v>1.0499999999999998</v>
      </c>
      <c r="G59" s="9" t="s">
        <v>243</v>
      </c>
      <c r="H59" s="9" t="s">
        <v>48</v>
      </c>
      <c r="I59" s="9" t="s">
        <v>29</v>
      </c>
      <c r="J59" s="7">
        <f t="shared" si="1"/>
        <v>1</v>
      </c>
      <c r="K59" s="10">
        <v>1</v>
      </c>
      <c r="L59" s="10">
        <v>0</v>
      </c>
    </row>
    <row r="60" spans="1:13" x14ac:dyDescent="0.25">
      <c r="A60" s="9" t="s">
        <v>480</v>
      </c>
      <c r="B60" s="9" t="s">
        <v>365</v>
      </c>
      <c r="C60" s="9" t="s">
        <v>481</v>
      </c>
      <c r="D60" s="9" t="s">
        <v>482</v>
      </c>
      <c r="E60" s="9" t="s">
        <v>249</v>
      </c>
      <c r="F60" s="9">
        <v>1.0499999999999998</v>
      </c>
      <c r="G60" s="9" t="s">
        <v>243</v>
      </c>
      <c r="H60" s="9" t="s">
        <v>250</v>
      </c>
      <c r="I60" s="9" t="s">
        <v>29</v>
      </c>
      <c r="J60" s="7">
        <f t="shared" si="1"/>
        <v>1</v>
      </c>
      <c r="K60" s="10">
        <v>1</v>
      </c>
      <c r="L60" s="10">
        <v>0</v>
      </c>
    </row>
    <row r="61" spans="1:13" x14ac:dyDescent="0.25">
      <c r="A61" s="9" t="s">
        <v>483</v>
      </c>
      <c r="B61" s="9" t="s">
        <v>365</v>
      </c>
      <c r="C61" s="9" t="s">
        <v>484</v>
      </c>
      <c r="D61" s="9" t="s">
        <v>485</v>
      </c>
      <c r="E61" s="9" t="s">
        <v>244</v>
      </c>
      <c r="F61" s="9">
        <v>1.4</v>
      </c>
      <c r="G61" s="9" t="s">
        <v>243</v>
      </c>
      <c r="H61" s="9" t="s">
        <v>135</v>
      </c>
      <c r="I61" s="9" t="s">
        <v>29</v>
      </c>
      <c r="J61" s="7">
        <f t="shared" si="1"/>
        <v>43</v>
      </c>
      <c r="K61" s="10">
        <v>43</v>
      </c>
      <c r="L61" s="10">
        <v>0</v>
      </c>
    </row>
    <row r="62" spans="1:13" x14ac:dyDescent="0.25">
      <c r="A62" t="s">
        <v>486</v>
      </c>
      <c r="C62" t="s">
        <v>487</v>
      </c>
      <c r="D62" t="s">
        <v>488</v>
      </c>
      <c r="E62" t="s">
        <v>185</v>
      </c>
      <c r="F62" s="9">
        <v>2</v>
      </c>
      <c r="I62" t="s">
        <v>37</v>
      </c>
      <c r="J62" s="7">
        <f t="shared" si="1"/>
        <v>32</v>
      </c>
      <c r="M62">
        <v>32</v>
      </c>
    </row>
    <row r="63" spans="1:13" x14ac:dyDescent="0.25">
      <c r="A63" t="s">
        <v>489</v>
      </c>
      <c r="C63" t="s">
        <v>490</v>
      </c>
      <c r="D63" t="s">
        <v>491</v>
      </c>
      <c r="E63" t="s">
        <v>185</v>
      </c>
      <c r="F63" s="9">
        <v>2</v>
      </c>
      <c r="I63" t="s">
        <v>39</v>
      </c>
      <c r="J63" s="7">
        <f t="shared" si="1"/>
        <v>1</v>
      </c>
      <c r="M63">
        <v>1</v>
      </c>
    </row>
    <row r="64" spans="1:13" x14ac:dyDescent="0.25">
      <c r="A64" t="s">
        <v>492</v>
      </c>
      <c r="C64" t="s">
        <v>493</v>
      </c>
      <c r="D64" t="s">
        <v>494</v>
      </c>
      <c r="E64" t="s">
        <v>130</v>
      </c>
      <c r="F64" s="9">
        <v>2</v>
      </c>
      <c r="I64" t="s">
        <v>37</v>
      </c>
      <c r="J64" s="7">
        <f t="shared" si="1"/>
        <v>0</v>
      </c>
      <c r="M64">
        <v>0</v>
      </c>
    </row>
    <row r="65" spans="1:13" x14ac:dyDescent="0.25">
      <c r="A65" t="s">
        <v>495</v>
      </c>
      <c r="C65" t="s">
        <v>496</v>
      </c>
      <c r="D65" t="s">
        <v>497</v>
      </c>
      <c r="E65" t="s">
        <v>134</v>
      </c>
      <c r="F65" s="9">
        <v>2</v>
      </c>
      <c r="I65" t="s">
        <v>37</v>
      </c>
      <c r="J65" s="7">
        <f t="shared" si="1"/>
        <v>1</v>
      </c>
      <c r="M65">
        <v>1</v>
      </c>
    </row>
    <row r="66" spans="1:13" x14ac:dyDescent="0.25">
      <c r="A66" t="s">
        <v>498</v>
      </c>
      <c r="C66" t="s">
        <v>499</v>
      </c>
      <c r="D66" t="s">
        <v>500</v>
      </c>
      <c r="E66" t="s">
        <v>130</v>
      </c>
      <c r="F66" s="9">
        <v>2</v>
      </c>
      <c r="I66" t="s">
        <v>39</v>
      </c>
      <c r="J66" s="7">
        <f>SUM(K66:M66)</f>
        <v>0</v>
      </c>
      <c r="M66">
        <v>0</v>
      </c>
    </row>
    <row r="67" spans="1:13" x14ac:dyDescent="0.25">
      <c r="A67" t="s">
        <v>501</v>
      </c>
      <c r="C67" t="s">
        <v>502</v>
      </c>
      <c r="D67" t="s">
        <v>503</v>
      </c>
      <c r="E67" t="s">
        <v>213</v>
      </c>
      <c r="F67" s="9">
        <v>2</v>
      </c>
      <c r="I67" t="s">
        <v>39</v>
      </c>
      <c r="J67" s="7">
        <f t="shared" ref="J67:J126" si="2">SUM(K67:M67)</f>
        <v>9</v>
      </c>
      <c r="M67">
        <v>9</v>
      </c>
    </row>
    <row r="68" spans="1:13" x14ac:dyDescent="0.25">
      <c r="A68" t="s">
        <v>504</v>
      </c>
      <c r="C68" t="s">
        <v>505</v>
      </c>
      <c r="D68" t="s">
        <v>506</v>
      </c>
      <c r="E68" t="s">
        <v>134</v>
      </c>
      <c r="F68" s="9">
        <v>2</v>
      </c>
      <c r="I68" t="s">
        <v>39</v>
      </c>
      <c r="J68" s="7">
        <f t="shared" si="2"/>
        <v>1</v>
      </c>
      <c r="M68">
        <v>1</v>
      </c>
    </row>
    <row r="69" spans="1:13" x14ac:dyDescent="0.25">
      <c r="A69" t="s">
        <v>507</v>
      </c>
      <c r="C69" t="s">
        <v>508</v>
      </c>
      <c r="D69" t="s">
        <v>509</v>
      </c>
      <c r="E69" t="s">
        <v>130</v>
      </c>
      <c r="F69" s="9">
        <v>2</v>
      </c>
      <c r="I69" t="s">
        <v>41</v>
      </c>
      <c r="J69" s="7">
        <f t="shared" si="2"/>
        <v>0</v>
      </c>
      <c r="M69">
        <v>0</v>
      </c>
    </row>
    <row r="70" spans="1:13" x14ac:dyDescent="0.25">
      <c r="A70" t="s">
        <v>510</v>
      </c>
      <c r="C70" t="s">
        <v>511</v>
      </c>
      <c r="D70" t="s">
        <v>512</v>
      </c>
      <c r="E70" t="s">
        <v>134</v>
      </c>
      <c r="F70" s="9">
        <v>2</v>
      </c>
      <c r="I70" t="s">
        <v>41</v>
      </c>
      <c r="J70" s="7">
        <f t="shared" si="2"/>
        <v>1</v>
      </c>
      <c r="M70">
        <v>1</v>
      </c>
    </row>
    <row r="71" spans="1:13" x14ac:dyDescent="0.25">
      <c r="A71" t="s">
        <v>513</v>
      </c>
      <c r="C71" t="s">
        <v>514</v>
      </c>
      <c r="D71" t="s">
        <v>515</v>
      </c>
      <c r="E71" t="s">
        <v>198</v>
      </c>
      <c r="F71" s="9">
        <v>2.2999999999999998</v>
      </c>
      <c r="I71" t="s">
        <v>35</v>
      </c>
      <c r="J71" s="7">
        <f t="shared" si="2"/>
        <v>267</v>
      </c>
      <c r="M71">
        <v>267</v>
      </c>
    </row>
    <row r="72" spans="1:13" x14ac:dyDescent="0.25">
      <c r="A72" t="s">
        <v>516</v>
      </c>
      <c r="C72" t="s">
        <v>517</v>
      </c>
      <c r="D72" t="s">
        <v>518</v>
      </c>
      <c r="E72" t="s">
        <v>198</v>
      </c>
      <c r="F72" s="9">
        <v>2.2999999999999998</v>
      </c>
      <c r="I72" t="s">
        <v>36</v>
      </c>
      <c r="J72" s="7">
        <f t="shared" si="2"/>
        <v>872</v>
      </c>
      <c r="M72">
        <v>872</v>
      </c>
    </row>
    <row r="73" spans="1:13" x14ac:dyDescent="0.25">
      <c r="A73" t="s">
        <v>519</v>
      </c>
      <c r="C73" t="s">
        <v>520</v>
      </c>
      <c r="D73" t="s">
        <v>521</v>
      </c>
      <c r="E73" t="s">
        <v>200</v>
      </c>
      <c r="F73" s="9">
        <v>1.9949999999999997</v>
      </c>
      <c r="I73" t="s">
        <v>35</v>
      </c>
      <c r="J73" s="7">
        <f t="shared" si="2"/>
        <v>720</v>
      </c>
      <c r="M73">
        <v>720</v>
      </c>
    </row>
    <row r="74" spans="1:13" x14ac:dyDescent="0.25">
      <c r="A74" t="s">
        <v>522</v>
      </c>
      <c r="C74" t="s">
        <v>523</v>
      </c>
      <c r="D74" t="s">
        <v>524</v>
      </c>
      <c r="E74" t="s">
        <v>200</v>
      </c>
      <c r="F74" s="9">
        <v>1.9949999999999997</v>
      </c>
      <c r="I74" t="s">
        <v>36</v>
      </c>
      <c r="J74" s="7">
        <f t="shared" si="2"/>
        <v>1370</v>
      </c>
      <c r="M74">
        <v>1370</v>
      </c>
    </row>
    <row r="75" spans="1:13" x14ac:dyDescent="0.25">
      <c r="A75" t="s">
        <v>525</v>
      </c>
      <c r="C75" t="s">
        <v>526</v>
      </c>
      <c r="D75" t="s">
        <v>527</v>
      </c>
      <c r="E75" t="s">
        <v>101</v>
      </c>
      <c r="F75" s="9">
        <v>2</v>
      </c>
      <c r="I75" t="s">
        <v>39</v>
      </c>
      <c r="J75" s="7">
        <f t="shared" si="2"/>
        <v>0</v>
      </c>
      <c r="M75">
        <v>0</v>
      </c>
    </row>
    <row r="76" spans="1:13" x14ac:dyDescent="0.25">
      <c r="A76" t="s">
        <v>528</v>
      </c>
      <c r="C76" t="s">
        <v>529</v>
      </c>
      <c r="D76" t="s">
        <v>530</v>
      </c>
      <c r="E76" t="s">
        <v>104</v>
      </c>
      <c r="F76" s="9">
        <v>2</v>
      </c>
      <c r="I76" t="s">
        <v>39</v>
      </c>
      <c r="J76" s="7">
        <f t="shared" si="2"/>
        <v>1</v>
      </c>
      <c r="M76">
        <v>1</v>
      </c>
    </row>
    <row r="77" spans="1:13" x14ac:dyDescent="0.25">
      <c r="A77" t="s">
        <v>531</v>
      </c>
      <c r="C77" t="s">
        <v>532</v>
      </c>
      <c r="D77" t="s">
        <v>533</v>
      </c>
      <c r="E77" t="s">
        <v>222</v>
      </c>
      <c r="F77" s="9">
        <v>1.89</v>
      </c>
      <c r="I77" t="s">
        <v>36</v>
      </c>
      <c r="J77" s="7">
        <f t="shared" si="2"/>
        <v>0</v>
      </c>
      <c r="M77">
        <v>0</v>
      </c>
    </row>
    <row r="78" spans="1:13" x14ac:dyDescent="0.25">
      <c r="A78" t="s">
        <v>534</v>
      </c>
      <c r="C78" t="s">
        <v>535</v>
      </c>
      <c r="D78" t="s">
        <v>536</v>
      </c>
      <c r="E78" t="s">
        <v>149</v>
      </c>
      <c r="F78" s="9">
        <v>2.8499999999999996</v>
      </c>
      <c r="I78" t="s">
        <v>37</v>
      </c>
      <c r="J78" s="7">
        <f t="shared" si="2"/>
        <v>494</v>
      </c>
      <c r="M78">
        <v>494</v>
      </c>
    </row>
    <row r="79" spans="1:13" x14ac:dyDescent="0.25">
      <c r="A79" t="s">
        <v>537</v>
      </c>
      <c r="C79" t="s">
        <v>538</v>
      </c>
      <c r="D79" t="s">
        <v>539</v>
      </c>
      <c r="E79" t="s">
        <v>192</v>
      </c>
      <c r="F79" s="9">
        <v>2.8499999999999996</v>
      </c>
      <c r="I79" t="s">
        <v>39</v>
      </c>
      <c r="J79" s="7">
        <f t="shared" si="2"/>
        <v>1007</v>
      </c>
      <c r="M79">
        <v>1007</v>
      </c>
    </row>
    <row r="80" spans="1:13" x14ac:dyDescent="0.25">
      <c r="A80" t="s">
        <v>540</v>
      </c>
      <c r="C80" t="s">
        <v>541</v>
      </c>
      <c r="D80" t="s">
        <v>542</v>
      </c>
      <c r="E80" t="s">
        <v>149</v>
      </c>
      <c r="F80" s="9">
        <v>2.8499999999999996</v>
      </c>
      <c r="I80" t="s">
        <v>39</v>
      </c>
      <c r="J80" s="7">
        <f t="shared" si="2"/>
        <v>6571</v>
      </c>
      <c r="M80">
        <v>6571</v>
      </c>
    </row>
    <row r="81" spans="1:13" x14ac:dyDescent="0.25">
      <c r="A81" t="s">
        <v>543</v>
      </c>
      <c r="C81" t="s">
        <v>544</v>
      </c>
      <c r="D81" t="s">
        <v>545</v>
      </c>
      <c r="E81" t="s">
        <v>192</v>
      </c>
      <c r="F81" s="9">
        <v>2.8499999999999996</v>
      </c>
      <c r="I81" t="s">
        <v>41</v>
      </c>
      <c r="J81" s="7">
        <f t="shared" si="2"/>
        <v>1444</v>
      </c>
      <c r="M81">
        <v>1444</v>
      </c>
    </row>
    <row r="82" spans="1:13" x14ac:dyDescent="0.25">
      <c r="A82" t="s">
        <v>546</v>
      </c>
      <c r="C82" t="s">
        <v>547</v>
      </c>
      <c r="D82" t="s">
        <v>548</v>
      </c>
      <c r="E82" t="s">
        <v>149</v>
      </c>
      <c r="F82" s="9">
        <v>2.8499999999999996</v>
      </c>
      <c r="I82" t="s">
        <v>41</v>
      </c>
      <c r="J82" s="7">
        <f t="shared" si="2"/>
        <v>4815</v>
      </c>
      <c r="M82">
        <v>4815</v>
      </c>
    </row>
    <row r="83" spans="1:13" x14ac:dyDescent="0.25">
      <c r="A83" t="s">
        <v>549</v>
      </c>
      <c r="C83" t="s">
        <v>550</v>
      </c>
      <c r="D83" t="s">
        <v>551</v>
      </c>
      <c r="E83" t="s">
        <v>154</v>
      </c>
      <c r="F83" s="9">
        <v>1.9949999999999997</v>
      </c>
      <c r="I83" t="s">
        <v>37</v>
      </c>
      <c r="J83" s="7">
        <f t="shared" si="2"/>
        <v>0</v>
      </c>
      <c r="M83">
        <v>0</v>
      </c>
    </row>
    <row r="84" spans="1:13" x14ac:dyDescent="0.25">
      <c r="A84" t="s">
        <v>552</v>
      </c>
      <c r="C84" t="s">
        <v>553</v>
      </c>
      <c r="D84" t="s">
        <v>554</v>
      </c>
      <c r="E84" t="s">
        <v>221</v>
      </c>
      <c r="F84" s="9">
        <v>2.8499999999999996</v>
      </c>
      <c r="I84" t="s">
        <v>37</v>
      </c>
      <c r="J84" s="7">
        <f t="shared" si="2"/>
        <v>0</v>
      </c>
      <c r="M84">
        <v>0</v>
      </c>
    </row>
    <row r="85" spans="1:13" x14ac:dyDescent="0.25">
      <c r="A85" t="s">
        <v>555</v>
      </c>
      <c r="C85" t="s">
        <v>556</v>
      </c>
      <c r="D85" t="s">
        <v>557</v>
      </c>
      <c r="E85" t="s">
        <v>154</v>
      </c>
      <c r="F85" s="9">
        <v>1.9949999999999997</v>
      </c>
      <c r="I85" t="s">
        <v>39</v>
      </c>
      <c r="J85" s="7">
        <f t="shared" si="2"/>
        <v>0</v>
      </c>
      <c r="M85">
        <v>0</v>
      </c>
    </row>
    <row r="86" spans="1:13" x14ac:dyDescent="0.25">
      <c r="A86" t="s">
        <v>558</v>
      </c>
      <c r="C86" t="s">
        <v>559</v>
      </c>
      <c r="D86" t="s">
        <v>560</v>
      </c>
      <c r="E86" t="s">
        <v>154</v>
      </c>
      <c r="F86" s="9">
        <v>1.9949999999999997</v>
      </c>
      <c r="I86" t="s">
        <v>41</v>
      </c>
      <c r="J86" s="7">
        <f t="shared" si="2"/>
        <v>0</v>
      </c>
      <c r="M86">
        <v>0</v>
      </c>
    </row>
    <row r="87" spans="1:13" x14ac:dyDescent="0.25">
      <c r="A87" t="s">
        <v>561</v>
      </c>
      <c r="C87" t="s">
        <v>562</v>
      </c>
      <c r="D87" t="s">
        <v>563</v>
      </c>
      <c r="E87" t="s">
        <v>146</v>
      </c>
      <c r="F87" s="9">
        <v>2.8499999999999996</v>
      </c>
      <c r="I87" t="s">
        <v>37</v>
      </c>
      <c r="J87" s="7">
        <f t="shared" si="2"/>
        <v>0</v>
      </c>
      <c r="M87">
        <v>0</v>
      </c>
    </row>
    <row r="88" spans="1:13" x14ac:dyDescent="0.25">
      <c r="A88" t="s">
        <v>564</v>
      </c>
      <c r="C88" t="s">
        <v>565</v>
      </c>
      <c r="D88" t="s">
        <v>566</v>
      </c>
      <c r="E88" t="s">
        <v>191</v>
      </c>
      <c r="F88" s="9">
        <v>2.7</v>
      </c>
      <c r="I88" t="s">
        <v>37</v>
      </c>
      <c r="J88" s="7">
        <f t="shared" si="2"/>
        <v>0</v>
      </c>
      <c r="M88">
        <v>0</v>
      </c>
    </row>
    <row r="89" spans="1:13" x14ac:dyDescent="0.25">
      <c r="A89" t="s">
        <v>567</v>
      </c>
      <c r="C89" t="s">
        <v>568</v>
      </c>
      <c r="D89" t="s">
        <v>569</v>
      </c>
      <c r="E89" t="s">
        <v>146</v>
      </c>
      <c r="F89" s="9">
        <v>2.8499999999999996</v>
      </c>
      <c r="I89" t="s">
        <v>39</v>
      </c>
      <c r="J89" s="7">
        <f t="shared" si="2"/>
        <v>0</v>
      </c>
      <c r="M89">
        <v>0</v>
      </c>
    </row>
    <row r="90" spans="1:13" x14ac:dyDescent="0.25">
      <c r="A90" t="s">
        <v>570</v>
      </c>
      <c r="C90" t="s">
        <v>571</v>
      </c>
      <c r="D90" t="s">
        <v>572</v>
      </c>
      <c r="E90" t="s">
        <v>191</v>
      </c>
      <c r="F90" s="9">
        <v>2.7</v>
      </c>
      <c r="I90" t="s">
        <v>39</v>
      </c>
      <c r="J90" s="7">
        <f t="shared" si="2"/>
        <v>0</v>
      </c>
      <c r="M90">
        <v>0</v>
      </c>
    </row>
    <row r="91" spans="1:13" x14ac:dyDescent="0.25">
      <c r="A91" t="s">
        <v>573</v>
      </c>
      <c r="C91" t="s">
        <v>574</v>
      </c>
      <c r="D91" t="s">
        <v>575</v>
      </c>
      <c r="E91" t="s">
        <v>146</v>
      </c>
      <c r="F91" s="9">
        <v>2.8499999999999996</v>
      </c>
      <c r="I91" t="s">
        <v>41</v>
      </c>
      <c r="J91" s="7">
        <f t="shared" si="2"/>
        <v>0</v>
      </c>
      <c r="M91">
        <v>0</v>
      </c>
    </row>
    <row r="92" spans="1:13" x14ac:dyDescent="0.25">
      <c r="A92" t="s">
        <v>576</v>
      </c>
      <c r="C92" t="s">
        <v>577</v>
      </c>
      <c r="D92" t="s">
        <v>578</v>
      </c>
      <c r="E92" t="s">
        <v>195</v>
      </c>
      <c r="F92" s="9">
        <v>2.7</v>
      </c>
      <c r="I92" t="s">
        <v>39</v>
      </c>
      <c r="J92" s="7">
        <f t="shared" si="2"/>
        <v>0</v>
      </c>
      <c r="M92">
        <v>0</v>
      </c>
    </row>
    <row r="93" spans="1:13" x14ac:dyDescent="0.25">
      <c r="A93" t="s">
        <v>579</v>
      </c>
      <c r="C93" t="s">
        <v>580</v>
      </c>
      <c r="D93" t="s">
        <v>581</v>
      </c>
      <c r="E93" t="s">
        <v>195</v>
      </c>
      <c r="F93" s="9">
        <v>2.7</v>
      </c>
      <c r="I93" t="s">
        <v>41</v>
      </c>
      <c r="J93" s="7">
        <f t="shared" si="2"/>
        <v>0</v>
      </c>
      <c r="M93">
        <v>0</v>
      </c>
    </row>
    <row r="94" spans="1:13" x14ac:dyDescent="0.25">
      <c r="A94" t="s">
        <v>582</v>
      </c>
      <c r="C94" t="s">
        <v>583</v>
      </c>
      <c r="D94" t="s">
        <v>584</v>
      </c>
      <c r="E94" t="s">
        <v>196</v>
      </c>
      <c r="F94" s="9">
        <v>2.7</v>
      </c>
      <c r="I94" t="s">
        <v>37</v>
      </c>
      <c r="J94" s="7">
        <f t="shared" si="2"/>
        <v>0</v>
      </c>
      <c r="M94">
        <v>0</v>
      </c>
    </row>
    <row r="95" spans="1:13" x14ac:dyDescent="0.25">
      <c r="A95" t="s">
        <v>585</v>
      </c>
      <c r="C95" t="s">
        <v>586</v>
      </c>
      <c r="D95" t="s">
        <v>587</v>
      </c>
      <c r="E95" t="s">
        <v>196</v>
      </c>
      <c r="F95" s="9">
        <v>2.7</v>
      </c>
      <c r="I95" t="s">
        <v>41</v>
      </c>
      <c r="J95" s="7">
        <f t="shared" si="2"/>
        <v>0</v>
      </c>
      <c r="M95">
        <v>0</v>
      </c>
    </row>
    <row r="96" spans="1:13" x14ac:dyDescent="0.25">
      <c r="A96" t="s">
        <v>588</v>
      </c>
      <c r="C96" t="s">
        <v>589</v>
      </c>
      <c r="D96" t="s">
        <v>590</v>
      </c>
      <c r="E96" t="s">
        <v>189</v>
      </c>
      <c r="F96" s="9">
        <v>2.7</v>
      </c>
      <c r="I96" t="s">
        <v>37</v>
      </c>
      <c r="J96" s="7">
        <f t="shared" si="2"/>
        <v>0</v>
      </c>
      <c r="M96">
        <v>0</v>
      </c>
    </row>
    <row r="97" spans="1:13" x14ac:dyDescent="0.25">
      <c r="A97" t="s">
        <v>591</v>
      </c>
      <c r="C97" t="s">
        <v>592</v>
      </c>
      <c r="D97" t="s">
        <v>593</v>
      </c>
      <c r="E97" t="s">
        <v>189</v>
      </c>
      <c r="F97" s="9">
        <v>2.7</v>
      </c>
      <c r="I97" t="s">
        <v>39</v>
      </c>
      <c r="J97" s="7">
        <f t="shared" si="2"/>
        <v>0</v>
      </c>
      <c r="M97">
        <v>0</v>
      </c>
    </row>
    <row r="98" spans="1:13" x14ac:dyDescent="0.25">
      <c r="A98" t="s">
        <v>594</v>
      </c>
      <c r="C98" t="s">
        <v>595</v>
      </c>
      <c r="D98" t="s">
        <v>596</v>
      </c>
      <c r="E98" t="s">
        <v>190</v>
      </c>
      <c r="F98" s="9">
        <v>2.7</v>
      </c>
      <c r="I98" t="s">
        <v>37</v>
      </c>
      <c r="J98" s="7">
        <f t="shared" si="2"/>
        <v>0</v>
      </c>
      <c r="M98">
        <v>0</v>
      </c>
    </row>
    <row r="99" spans="1:13" x14ac:dyDescent="0.25">
      <c r="A99" t="s">
        <v>597</v>
      </c>
      <c r="C99" t="s">
        <v>598</v>
      </c>
      <c r="D99" t="s">
        <v>599</v>
      </c>
      <c r="E99" t="s">
        <v>190</v>
      </c>
      <c r="F99" s="9">
        <v>2.7</v>
      </c>
      <c r="I99" t="s">
        <v>39</v>
      </c>
      <c r="J99" s="7">
        <f t="shared" si="2"/>
        <v>0</v>
      </c>
      <c r="M99">
        <v>0</v>
      </c>
    </row>
    <row r="100" spans="1:13" x14ac:dyDescent="0.25">
      <c r="A100" t="s">
        <v>600</v>
      </c>
      <c r="C100" t="s">
        <v>601</v>
      </c>
      <c r="D100" t="s">
        <v>602</v>
      </c>
      <c r="E100" t="s">
        <v>140</v>
      </c>
      <c r="F100" s="9">
        <v>2.8499999999999996</v>
      </c>
      <c r="I100" t="s">
        <v>37</v>
      </c>
      <c r="J100" s="7">
        <f t="shared" si="2"/>
        <v>3</v>
      </c>
      <c r="M100">
        <v>3</v>
      </c>
    </row>
    <row r="101" spans="1:13" x14ac:dyDescent="0.25">
      <c r="A101" t="s">
        <v>603</v>
      </c>
      <c r="C101" t="s">
        <v>604</v>
      </c>
      <c r="D101" t="s">
        <v>605</v>
      </c>
      <c r="E101" t="s">
        <v>140</v>
      </c>
      <c r="F101" s="9">
        <v>2.8499999999999996</v>
      </c>
      <c r="I101" t="s">
        <v>39</v>
      </c>
      <c r="J101" s="7">
        <f t="shared" si="2"/>
        <v>0</v>
      </c>
      <c r="M101">
        <v>0</v>
      </c>
    </row>
    <row r="102" spans="1:13" x14ac:dyDescent="0.25">
      <c r="A102" t="s">
        <v>606</v>
      </c>
      <c r="C102" t="s">
        <v>607</v>
      </c>
      <c r="D102" t="s">
        <v>608</v>
      </c>
      <c r="E102" t="s">
        <v>140</v>
      </c>
      <c r="F102" s="9">
        <v>2.8499999999999996</v>
      </c>
      <c r="I102" t="s">
        <v>41</v>
      </c>
      <c r="J102" s="7">
        <f t="shared" si="2"/>
        <v>0</v>
      </c>
      <c r="M102">
        <v>0</v>
      </c>
    </row>
    <row r="103" spans="1:13" x14ac:dyDescent="0.25">
      <c r="A103" t="s">
        <v>609</v>
      </c>
      <c r="C103" t="s">
        <v>610</v>
      </c>
      <c r="D103" t="s">
        <v>611</v>
      </c>
      <c r="E103" t="s">
        <v>160</v>
      </c>
      <c r="F103" s="9">
        <v>2.4499999999999997</v>
      </c>
      <c r="I103" t="s">
        <v>35</v>
      </c>
      <c r="J103" s="7">
        <f t="shared" si="2"/>
        <v>4</v>
      </c>
      <c r="M103">
        <v>4</v>
      </c>
    </row>
    <row r="104" spans="1:13" x14ac:dyDescent="0.25">
      <c r="A104" t="s">
        <v>612</v>
      </c>
      <c r="C104" t="s">
        <v>613</v>
      </c>
      <c r="D104" t="s">
        <v>614</v>
      </c>
      <c r="E104" t="s">
        <v>201</v>
      </c>
      <c r="F104" s="9">
        <v>3.5</v>
      </c>
      <c r="I104" t="s">
        <v>36</v>
      </c>
      <c r="J104" s="7">
        <f t="shared" si="2"/>
        <v>2</v>
      </c>
      <c r="M104">
        <v>2</v>
      </c>
    </row>
    <row r="105" spans="1:13" x14ac:dyDescent="0.25">
      <c r="A105" t="s">
        <v>615</v>
      </c>
      <c r="C105" t="s">
        <v>616</v>
      </c>
      <c r="D105" t="s">
        <v>617</v>
      </c>
      <c r="E105" t="s">
        <v>160</v>
      </c>
      <c r="F105" s="9">
        <v>2.4499999999999997</v>
      </c>
      <c r="I105" t="s">
        <v>36</v>
      </c>
      <c r="J105" s="7">
        <f t="shared" si="2"/>
        <v>5</v>
      </c>
      <c r="M105">
        <v>5</v>
      </c>
    </row>
    <row r="106" spans="1:13" x14ac:dyDescent="0.25">
      <c r="A106" t="s">
        <v>618</v>
      </c>
      <c r="C106" t="s">
        <v>619</v>
      </c>
      <c r="D106" t="s">
        <v>620</v>
      </c>
      <c r="E106" t="s">
        <v>160</v>
      </c>
      <c r="F106" s="9">
        <v>2.4499999999999997</v>
      </c>
      <c r="I106" t="s">
        <v>37</v>
      </c>
      <c r="J106" s="7">
        <f t="shared" si="2"/>
        <v>22</v>
      </c>
      <c r="M106">
        <v>22</v>
      </c>
    </row>
    <row r="107" spans="1:13" x14ac:dyDescent="0.25">
      <c r="A107" t="s">
        <v>621</v>
      </c>
      <c r="C107" t="s">
        <v>622</v>
      </c>
      <c r="D107" t="s">
        <v>623</v>
      </c>
      <c r="E107" t="s">
        <v>201</v>
      </c>
      <c r="F107" s="9">
        <v>3.5</v>
      </c>
      <c r="I107" t="s">
        <v>37</v>
      </c>
      <c r="J107" s="7">
        <f t="shared" si="2"/>
        <v>32</v>
      </c>
      <c r="M107">
        <v>32</v>
      </c>
    </row>
    <row r="108" spans="1:13" x14ac:dyDescent="0.25">
      <c r="A108" t="s">
        <v>624</v>
      </c>
      <c r="C108" t="s">
        <v>625</v>
      </c>
      <c r="D108" t="s">
        <v>626</v>
      </c>
      <c r="E108" t="s">
        <v>233</v>
      </c>
      <c r="F108" s="9">
        <v>2.7</v>
      </c>
      <c r="I108" t="s">
        <v>39</v>
      </c>
      <c r="J108" s="7">
        <f t="shared" si="2"/>
        <v>0</v>
      </c>
      <c r="M108">
        <v>0</v>
      </c>
    </row>
    <row r="109" spans="1:13" x14ac:dyDescent="0.25">
      <c r="A109" t="s">
        <v>627</v>
      </c>
      <c r="C109" t="s">
        <v>628</v>
      </c>
      <c r="D109" t="s">
        <v>629</v>
      </c>
      <c r="E109" t="s">
        <v>233</v>
      </c>
      <c r="F109" s="9">
        <v>2.7</v>
      </c>
      <c r="I109" t="s">
        <v>41</v>
      </c>
      <c r="J109" s="7">
        <f t="shared" si="2"/>
        <v>0</v>
      </c>
      <c r="M109">
        <v>0</v>
      </c>
    </row>
    <row r="110" spans="1:13" x14ac:dyDescent="0.25">
      <c r="A110" t="s">
        <v>630</v>
      </c>
      <c r="C110" t="s">
        <v>631</v>
      </c>
      <c r="D110" t="s">
        <v>632</v>
      </c>
      <c r="E110" t="s">
        <v>114</v>
      </c>
      <c r="F110" s="9">
        <v>2.4</v>
      </c>
      <c r="I110" t="s">
        <v>39</v>
      </c>
      <c r="J110" s="7">
        <f t="shared" si="2"/>
        <v>72</v>
      </c>
      <c r="M110">
        <v>72</v>
      </c>
    </row>
    <row r="111" spans="1:13" x14ac:dyDescent="0.25">
      <c r="A111" t="s">
        <v>633</v>
      </c>
      <c r="C111" t="s">
        <v>634</v>
      </c>
      <c r="D111" t="s">
        <v>635</v>
      </c>
      <c r="E111" t="s">
        <v>204</v>
      </c>
      <c r="F111" s="9">
        <v>5.0999999999999996</v>
      </c>
      <c r="I111" t="s">
        <v>39</v>
      </c>
      <c r="J111" s="7">
        <f t="shared" si="2"/>
        <v>0</v>
      </c>
      <c r="M111">
        <v>0</v>
      </c>
    </row>
    <row r="112" spans="1:13" x14ac:dyDescent="0.25">
      <c r="A112" t="s">
        <v>636</v>
      </c>
      <c r="C112" t="s">
        <v>637</v>
      </c>
      <c r="D112" t="s">
        <v>638</v>
      </c>
      <c r="E112" t="s">
        <v>206</v>
      </c>
      <c r="F112" s="9">
        <v>5.0999999999999996</v>
      </c>
      <c r="I112" t="s">
        <v>39</v>
      </c>
      <c r="J112" s="7">
        <f t="shared" si="2"/>
        <v>0</v>
      </c>
      <c r="M112">
        <v>0</v>
      </c>
    </row>
    <row r="113" spans="1:13" x14ac:dyDescent="0.25">
      <c r="A113" t="s">
        <v>639</v>
      </c>
      <c r="C113" t="s">
        <v>640</v>
      </c>
      <c r="D113" t="s">
        <v>641</v>
      </c>
      <c r="E113" t="s">
        <v>204</v>
      </c>
      <c r="F113" s="9">
        <v>5.0999999999999996</v>
      </c>
      <c r="I113" t="s">
        <v>41</v>
      </c>
      <c r="J113" s="7">
        <f t="shared" si="2"/>
        <v>0</v>
      </c>
      <c r="M113">
        <v>0</v>
      </c>
    </row>
    <row r="114" spans="1:13" x14ac:dyDescent="0.25">
      <c r="A114" t="s">
        <v>642</v>
      </c>
      <c r="C114" t="s">
        <v>643</v>
      </c>
      <c r="D114" t="s">
        <v>644</v>
      </c>
      <c r="E114" t="s">
        <v>206</v>
      </c>
      <c r="F114" s="9">
        <v>5.0999999999999996</v>
      </c>
      <c r="I114" t="s">
        <v>41</v>
      </c>
      <c r="J114" s="7">
        <f t="shared" si="2"/>
        <v>1233</v>
      </c>
      <c r="M114">
        <v>1233</v>
      </c>
    </row>
    <row r="115" spans="1:13" x14ac:dyDescent="0.25">
      <c r="A115" t="s">
        <v>645</v>
      </c>
      <c r="C115" t="s">
        <v>646</v>
      </c>
      <c r="D115" t="s">
        <v>647</v>
      </c>
      <c r="E115" t="s">
        <v>227</v>
      </c>
      <c r="F115" s="9">
        <v>5.0999999999999996</v>
      </c>
      <c r="I115" t="s">
        <v>39</v>
      </c>
      <c r="J115" s="7">
        <f t="shared" si="2"/>
        <v>1</v>
      </c>
      <c r="M115">
        <v>1</v>
      </c>
    </row>
    <row r="116" spans="1:13" x14ac:dyDescent="0.25">
      <c r="A116" t="s">
        <v>648</v>
      </c>
      <c r="C116" t="s">
        <v>649</v>
      </c>
      <c r="D116" t="s">
        <v>650</v>
      </c>
      <c r="E116" t="s">
        <v>207</v>
      </c>
      <c r="F116" s="9">
        <v>5.0999999999999996</v>
      </c>
      <c r="I116" t="s">
        <v>37</v>
      </c>
      <c r="J116" s="7">
        <f t="shared" si="2"/>
        <v>3</v>
      </c>
      <c r="M116">
        <v>3</v>
      </c>
    </row>
    <row r="117" spans="1:13" x14ac:dyDescent="0.25">
      <c r="A117" t="s">
        <v>651</v>
      </c>
      <c r="C117" t="s">
        <v>652</v>
      </c>
      <c r="D117" t="s">
        <v>653</v>
      </c>
      <c r="E117" t="s">
        <v>166</v>
      </c>
      <c r="F117" s="9">
        <v>5.0999999999999996</v>
      </c>
      <c r="I117" t="s">
        <v>37</v>
      </c>
      <c r="J117" s="7">
        <f t="shared" si="2"/>
        <v>3</v>
      </c>
      <c r="M117">
        <v>3</v>
      </c>
    </row>
    <row r="118" spans="1:13" x14ac:dyDescent="0.25">
      <c r="A118" t="s">
        <v>654</v>
      </c>
      <c r="C118" t="s">
        <v>655</v>
      </c>
      <c r="D118" t="s">
        <v>656</v>
      </c>
      <c r="E118" t="s">
        <v>166</v>
      </c>
      <c r="F118" s="9">
        <v>5.0999999999999996</v>
      </c>
      <c r="I118" t="s">
        <v>39</v>
      </c>
      <c r="J118" s="7">
        <f t="shared" si="2"/>
        <v>0</v>
      </c>
      <c r="M118">
        <v>0</v>
      </c>
    </row>
    <row r="119" spans="1:13" x14ac:dyDescent="0.25">
      <c r="A119" t="s">
        <v>657</v>
      </c>
      <c r="C119" t="s">
        <v>658</v>
      </c>
      <c r="D119" t="s">
        <v>659</v>
      </c>
      <c r="E119" t="s">
        <v>207</v>
      </c>
      <c r="F119" s="9">
        <v>5.0999999999999996</v>
      </c>
      <c r="I119" t="s">
        <v>41</v>
      </c>
      <c r="J119" s="7">
        <f t="shared" si="2"/>
        <v>2</v>
      </c>
      <c r="M119">
        <v>2</v>
      </c>
    </row>
    <row r="120" spans="1:13" x14ac:dyDescent="0.25">
      <c r="A120" t="s">
        <v>660</v>
      </c>
      <c r="C120" t="s">
        <v>661</v>
      </c>
      <c r="D120" t="s">
        <v>662</v>
      </c>
      <c r="E120" t="s">
        <v>166</v>
      </c>
      <c r="F120" s="9">
        <v>5.0999999999999996</v>
      </c>
      <c r="I120" t="s">
        <v>41</v>
      </c>
      <c r="J120" s="7">
        <f t="shared" si="2"/>
        <v>0</v>
      </c>
      <c r="M120">
        <v>0</v>
      </c>
    </row>
    <row r="121" spans="1:13" x14ac:dyDescent="0.25">
      <c r="A121" t="s">
        <v>663</v>
      </c>
      <c r="C121" t="s">
        <v>664</v>
      </c>
      <c r="D121" t="s">
        <v>665</v>
      </c>
      <c r="E121" t="s">
        <v>47</v>
      </c>
      <c r="F121" s="9">
        <v>5</v>
      </c>
      <c r="I121" t="s">
        <v>28</v>
      </c>
      <c r="J121" s="7">
        <f t="shared" si="2"/>
        <v>0</v>
      </c>
      <c r="M121">
        <v>0</v>
      </c>
    </row>
    <row r="122" spans="1:13" x14ac:dyDescent="0.25">
      <c r="A122" t="s">
        <v>666</v>
      </c>
      <c r="C122" t="s">
        <v>667</v>
      </c>
      <c r="D122" t="s">
        <v>668</v>
      </c>
      <c r="E122" t="s">
        <v>47</v>
      </c>
      <c r="F122" s="9">
        <v>5</v>
      </c>
      <c r="I122" t="s">
        <v>27</v>
      </c>
      <c r="J122" s="7">
        <f t="shared" si="2"/>
        <v>0</v>
      </c>
      <c r="M122">
        <v>0</v>
      </c>
    </row>
    <row r="123" spans="1:13" x14ac:dyDescent="0.25">
      <c r="A123" t="s">
        <v>669</v>
      </c>
      <c r="C123" t="s">
        <v>670</v>
      </c>
      <c r="D123" t="s">
        <v>671</v>
      </c>
      <c r="E123" t="s">
        <v>47</v>
      </c>
      <c r="F123" s="9">
        <v>5</v>
      </c>
      <c r="I123" t="s">
        <v>26</v>
      </c>
      <c r="J123" s="7">
        <f t="shared" si="2"/>
        <v>0</v>
      </c>
      <c r="M123">
        <v>0</v>
      </c>
    </row>
    <row r="124" spans="1:13" x14ac:dyDescent="0.25">
      <c r="A124" t="s">
        <v>672</v>
      </c>
      <c r="C124" t="s">
        <v>673</v>
      </c>
      <c r="D124" t="s">
        <v>674</v>
      </c>
      <c r="E124" t="s">
        <v>47</v>
      </c>
      <c r="F124" s="9">
        <v>5</v>
      </c>
      <c r="I124" t="s">
        <v>29</v>
      </c>
      <c r="J124" s="7">
        <f t="shared" si="2"/>
        <v>0</v>
      </c>
      <c r="M124">
        <v>0</v>
      </c>
    </row>
    <row r="125" spans="1:13" x14ac:dyDescent="0.25">
      <c r="A125" t="s">
        <v>675</v>
      </c>
      <c r="C125" t="s">
        <v>676</v>
      </c>
      <c r="D125" t="s">
        <v>677</v>
      </c>
      <c r="E125" t="s">
        <v>56</v>
      </c>
      <c r="F125" s="9">
        <v>2.7</v>
      </c>
      <c r="I125" t="s">
        <v>28</v>
      </c>
      <c r="J125" s="7">
        <f t="shared" si="2"/>
        <v>0</v>
      </c>
      <c r="M125">
        <v>0</v>
      </c>
    </row>
    <row r="126" spans="1:13" x14ac:dyDescent="0.25">
      <c r="A126" t="s">
        <v>678</v>
      </c>
      <c r="C126" t="s">
        <v>679</v>
      </c>
      <c r="D126" t="s">
        <v>680</v>
      </c>
      <c r="E126" t="s">
        <v>56</v>
      </c>
      <c r="F126" s="9">
        <v>2.7</v>
      </c>
      <c r="I126" t="s">
        <v>27</v>
      </c>
      <c r="J126" s="7">
        <f t="shared" si="2"/>
        <v>0</v>
      </c>
      <c r="M126">
        <v>0</v>
      </c>
    </row>
  </sheetData>
  <autoFilter ref="A1:M126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Specification</vt:lpstr>
      <vt:lpstr>CAT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2024-08-30T14:43:02Z</dcterms:created>
  <dcterms:modified xsi:type="dcterms:W3CDTF">2024-11-29T08:19:56Z</dcterms:modified>
</cp:coreProperties>
</file>